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16" windowHeight="1101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76" s="1"/>
  <c r="L165"/>
  <c r="L156"/>
  <c r="L157" s="1"/>
  <c r="L146"/>
  <c r="L137"/>
  <c r="L118"/>
  <c r="L108"/>
  <c r="L99"/>
  <c r="L89"/>
  <c r="L80"/>
  <c r="L70"/>
  <c r="L61"/>
  <c r="L51"/>
  <c r="L42"/>
  <c r="L43" s="1"/>
  <c r="L32"/>
  <c r="L23"/>
  <c r="L24" s="1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F62" s="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176" l="1"/>
  <c r="I157"/>
  <c r="H157"/>
  <c r="H195"/>
  <c r="I195"/>
  <c r="L119"/>
  <c r="I62"/>
  <c r="G81"/>
  <c r="H176"/>
  <c r="L62"/>
  <c r="J195"/>
  <c r="L195"/>
  <c r="J176"/>
  <c r="J157"/>
  <c r="I119"/>
  <c r="J100"/>
  <c r="L100"/>
  <c r="J81"/>
  <c r="F81"/>
  <c r="G62"/>
  <c r="I81"/>
  <c r="L81"/>
  <c r="J62"/>
  <c r="H81"/>
  <c r="I100"/>
  <c r="F100"/>
  <c r="J119"/>
  <c r="I138"/>
  <c r="G157"/>
  <c r="I176"/>
  <c r="G195"/>
  <c r="L138"/>
  <c r="H138"/>
  <c r="H119"/>
  <c r="G119"/>
  <c r="J138"/>
  <c r="G138"/>
  <c r="G100"/>
  <c r="H100"/>
  <c r="H62"/>
  <c r="J43"/>
  <c r="I43"/>
  <c r="H43"/>
  <c r="F43"/>
  <c r="G43"/>
  <c r="F119"/>
  <c r="F138"/>
  <c r="F157"/>
  <c r="F176"/>
  <c r="F195"/>
  <c r="I24"/>
  <c r="F24"/>
  <c r="J24"/>
  <c r="H24"/>
  <c r="G24"/>
  <c r="L196" l="1"/>
  <c r="J196"/>
  <c r="H196"/>
  <c r="I196"/>
  <c r="F196"/>
  <c r="G196"/>
</calcChain>
</file>

<file path=xl/sharedStrings.xml><?xml version="1.0" encoding="utf-8"?>
<sst xmlns="http://schemas.openxmlformats.org/spreadsheetml/2006/main" count="276" uniqueCount="90">
  <si>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</si>
  <si>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</si>
  <si>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</si>
  <si>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</si>
  <si>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</si>
  <si>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</si>
  <si>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</si>
  <si>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</si>
  <si>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</si>
  <si>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</si>
  <si>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</si>
  <si>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</si>
  <si>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</si>
  <si>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</si>
  <si>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</si>
  <si>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</si>
  <si>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</si>
  <si>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</si>
  <si>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</si>
  <si>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</si>
  <si>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</si>
  <si>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</si>
  <si>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</si>
  <si>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</si>
  <si>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</si>
  <si>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</si>
  <si>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</si>
  <si>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</si>
  <si>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</si>
  <si>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</si>
  <si>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</si>
  <si>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</si>
  <si>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</si>
  <si>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</si>
  <si>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</si>
  <si>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</si>
  <si>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</si>
  <si>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</si>
  <si>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</si>
  <si>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рисовый с мясом курицы</t>
  </si>
  <si>
    <t>Котлета</t>
  </si>
  <si>
    <t>Гречка отварная  с маслом</t>
  </si>
  <si>
    <t>Чай с сахаром</t>
  </si>
  <si>
    <t>хлеб пшеничный</t>
  </si>
  <si>
    <t>Хлеб ржаной</t>
  </si>
  <si>
    <t>печенье</t>
  </si>
  <si>
    <t>директор</t>
  </si>
  <si>
    <t>Проскурнина Т.В.</t>
  </si>
  <si>
    <t>суп картофельный с горохом с мясом птицы</t>
  </si>
  <si>
    <t>котлета из мяса птицы</t>
  </si>
  <si>
    <t>рагу овощное</t>
  </si>
  <si>
    <t>какао с молоком</t>
  </si>
  <si>
    <t>хлеб ржаной</t>
  </si>
  <si>
    <t>огурцы свежие пор.</t>
  </si>
  <si>
    <t>суп гречневый с мясом птицы</t>
  </si>
  <si>
    <t>рыба припущеная</t>
  </si>
  <si>
    <t>картофельное пюре</t>
  </si>
  <si>
    <t>компот из сухофруктов</t>
  </si>
  <si>
    <t>Горошек зеленый консервированный</t>
  </si>
  <si>
    <t>куры отварные</t>
  </si>
  <si>
    <t>щи из свежей капусты с мясом птицы</t>
  </si>
  <si>
    <t>макароны отварные с маслом</t>
  </si>
  <si>
    <t>компот из смеси сухафруктов</t>
  </si>
  <si>
    <t>суп картофельный с макаронными изделиями с мясом кур</t>
  </si>
  <si>
    <t>рис отварной</t>
  </si>
  <si>
    <t>гост</t>
  </si>
  <si>
    <t>ГОСТ</t>
  </si>
  <si>
    <t>яблоки</t>
  </si>
  <si>
    <t>горошек зеленый консервированный</t>
  </si>
  <si>
    <t>суп рисовый с мясом кур</t>
  </si>
  <si>
    <t>котлеты</t>
  </si>
  <si>
    <t>чай с сахаром и лимоном</t>
  </si>
  <si>
    <t>Суп картофельный с горохом и мясом</t>
  </si>
  <si>
    <t>Плов</t>
  </si>
  <si>
    <t>Компот из смеси сухофруктов</t>
  </si>
  <si>
    <t>Суп картофельный с макаронными изделиями с мясом птицы</t>
  </si>
  <si>
    <t>Фрикадельки мясные</t>
  </si>
  <si>
    <t>Капуста тушенная</t>
  </si>
  <si>
    <t xml:space="preserve">Чай с сахаром </t>
  </si>
  <si>
    <t xml:space="preserve">пряники </t>
  </si>
  <si>
    <t>огурцы свежие порц.</t>
  </si>
  <si>
    <t>Суп рассольник с мясом птицы</t>
  </si>
  <si>
    <t xml:space="preserve">гуляш из мяса птицы </t>
  </si>
  <si>
    <t>Картофельное пюре</t>
  </si>
  <si>
    <t>Какао с молоком</t>
  </si>
  <si>
    <t>Хлеб рханой</t>
  </si>
  <si>
    <t>Борщ из свежей капусты с мясом</t>
  </si>
  <si>
    <t>Куры отварные</t>
  </si>
  <si>
    <t xml:space="preserve">Гречка отварная </t>
  </si>
  <si>
    <t>чай с сахаром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</si>
</sst>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2" fillId="2" borderId="4" xfId="0" applyFont="1" applyFill="1" applyBorder="1" applyAlignment="1" applyProtection="1">
      <alignment wrapText="1"/>
      <protection locked="0"/>
    </xf>
    <xf numFmtId="0" fontId="11" fillId="2" borderId="5" xfId="0" applyFont="1" applyFill="1" applyBorder="1" applyAlignment="1" applyProtection="1">
      <alignment horizontal="left" wrapText="1"/>
      <protection locked="0"/>
    </xf>
    <xf numFmtId="0" fontId="2" fillId="0" borderId="2" xfId="0" applyFont="1" applyBorder="1" applyAlignment="1">
      <alignment horizontal="right" vertical="top" wrapText="1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2" fontId="2" fillId="2" borderId="2" xfId="0" applyNumberFormat="1" applyFont="1" applyFill="1" applyBorder="1" applyAlignment="1" applyProtection="1">
      <alignment horizontal="right" vertical="top" wrapText="1"/>
      <protection locked="0"/>
    </xf>
    <xf numFmtId="2" fontId="2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 applyProtection="1">
      <alignment horizontal="right" vertical="top" wrapText="1"/>
      <protection locked="0"/>
    </xf>
    <xf numFmtId="0" fontId="2" fillId="3" borderId="3" xfId="0" applyFont="1" applyFill="1" applyBorder="1" applyAlignment="1">
      <alignment horizontal="right" vertical="top" wrapText="1"/>
    </xf>
    <xf numFmtId="0" fontId="2" fillId="0" borderId="2" xfId="0" applyNumberFormat="1" applyFont="1" applyBorder="1" applyAlignment="1">
      <alignment vertical="top" wrapText="1"/>
    </xf>
    <xf numFmtId="0" fontId="2" fillId="2" borderId="2" xfId="0" applyNumberFormat="1" applyFont="1" applyFill="1" applyBorder="1" applyAlignment="1" applyProtection="1">
      <alignment vertical="top" wrapText="1"/>
      <protection locked="0"/>
    </xf>
    <xf numFmtId="2" fontId="2" fillId="2" borderId="2" xfId="0" applyNumberFormat="1" applyFont="1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protection locked="0"/>
    </xf>
    <xf numFmtId="1" fontId="11" fillId="2" borderId="2" xfId="0" applyNumberFormat="1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2" fillId="0" borderId="17" xfId="0" applyFont="1" applyBorder="1" applyAlignment="1">
      <alignment horizontal="right"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horizontal="right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1" fontId="0" fillId="2" borderId="24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2" fillId="3" borderId="3" xfId="0" applyNumberFormat="1" applyFont="1" applyFill="1" applyBorder="1" applyAlignment="1">
      <alignment horizontal="right" vertical="top" wrapText="1"/>
    </xf>
    <xf numFmtId="2" fontId="2" fillId="0" borderId="10" xfId="0" applyNumberFormat="1" applyFont="1" applyBorder="1" applyAlignment="1">
      <alignment horizontal="right"/>
    </xf>
    <xf numFmtId="2" fontId="2" fillId="3" borderId="3" xfId="0" applyNumberFormat="1" applyFont="1" applyFill="1" applyBorder="1" applyAlignment="1">
      <alignment horizontal="center" vertical="top" wrapText="1"/>
    </xf>
    <xf numFmtId="2" fontId="0" fillId="2" borderId="23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2" fillId="0" borderId="17" xfId="0" applyNumberFormat="1" applyFont="1" applyBorder="1" applyAlignment="1">
      <alignment horizontal="right" vertical="top" wrapText="1"/>
    </xf>
    <xf numFmtId="0" fontId="2" fillId="2" borderId="17" xfId="0" applyNumberFormat="1" applyFont="1" applyFill="1" applyBorder="1" applyAlignment="1" applyProtection="1">
      <alignment horizontal="right" vertical="top" wrapText="1"/>
      <protection locked="0"/>
    </xf>
    <xf numFmtId="0" fontId="11" fillId="2" borderId="2" xfId="0" applyNumberFormat="1" applyFont="1" applyFill="1" applyBorder="1" applyAlignment="1" applyProtection="1">
      <alignment horizontal="right"/>
      <protection locked="0"/>
    </xf>
    <xf numFmtId="0" fontId="1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2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24" xfId="0" applyNumberFormat="1" applyFill="1" applyBorder="1" applyAlignment="1" applyProtection="1">
      <alignment horizontal="right"/>
      <protection locked="0"/>
    </xf>
    <xf numFmtId="0" fontId="2" fillId="3" borderId="3" xfId="0" applyNumberFormat="1" applyFont="1" applyFill="1" applyBorder="1" applyAlignment="1">
      <alignment horizontal="right" vertical="top" wrapText="1"/>
    </xf>
    <xf numFmtId="2" fontId="2" fillId="0" borderId="2" xfId="0" applyNumberFormat="1" applyFont="1" applyBorder="1" applyAlignment="1">
      <alignment vertical="top" wrapText="1"/>
    </xf>
    <xf numFmtId="2" fontId="0" fillId="2" borderId="4" xfId="0" applyNumberFormat="1" applyFill="1" applyBorder="1" applyAlignment="1" applyProtection="1"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3" xfId="0" applyNumberForma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11" fillId="2" borderId="4" xfId="0" applyNumberFormat="1" applyFont="1" applyFill="1" applyBorder="1" applyAlignment="1" applyProtection="1">
      <alignment horizontal="right"/>
      <protection locked="0"/>
    </xf>
    <xf numFmtId="2" fontId="2" fillId="2" borderId="2" xfId="0" applyNumberFormat="1" applyFont="1" applyFill="1" applyBorder="1" applyAlignment="1" applyProtection="1">
      <alignment horizontal="right" vertical="top"/>
      <protection locked="0"/>
    </xf>
    <xf numFmtId="1" fontId="0" fillId="2" borderId="25" xfId="0" applyNumberFormat="1" applyFill="1" applyBorder="1" applyAlignment="1" applyProtection="1">
      <alignment horizontal="right"/>
      <protection locked="0"/>
    </xf>
    <xf numFmtId="1" fontId="11" fillId="2" borderId="4" xfId="0" applyNumberFormat="1" applyFont="1" applyFill="1" applyBorder="1" applyAlignment="1" applyProtection="1">
      <alignment horizontal="right"/>
      <protection locked="0"/>
    </xf>
    <xf numFmtId="2" fontId="11" fillId="2" borderId="2" xfId="0" applyNumberFormat="1" applyFont="1" applyFill="1" applyBorder="1" applyAlignment="1" applyProtection="1">
      <alignment horizontal="right"/>
      <protection locked="0"/>
    </xf>
    <xf numFmtId="0" fontId="11" fillId="2" borderId="2" xfId="0" applyFont="1" applyFill="1" applyBorder="1" applyAlignment="1" applyProtection="1">
      <alignment horizontal="right"/>
      <protection locked="0"/>
    </xf>
    <xf numFmtId="2" fontId="11" fillId="2" borderId="17" xfId="0" applyNumberFormat="1" applyFont="1" applyFill="1" applyBorder="1" applyAlignment="1" applyProtection="1">
      <alignment horizontal="right"/>
      <protection locked="0"/>
    </xf>
    <xf numFmtId="2" fontId="11" fillId="2" borderId="23" xfId="0" applyNumberFormat="1" applyFont="1" applyFill="1" applyBorder="1" applyAlignment="1" applyProtection="1">
      <alignment horizontal="right"/>
      <protection locked="0"/>
    </xf>
    <xf numFmtId="2" fontId="11" fillId="2" borderId="24" xfId="0" applyNumberFormat="1" applyFont="1" applyFill="1" applyBorder="1" applyAlignment="1" applyProtection="1">
      <alignment horizontal="right"/>
      <protection locked="0"/>
    </xf>
    <xf numFmtId="2" fontId="11" fillId="2" borderId="5" xfId="0" applyNumberFormat="1" applyFont="1" applyFill="1" applyBorder="1" applyAlignment="1" applyProtection="1">
      <alignment horizontal="right"/>
      <protection locked="0"/>
    </xf>
    <xf numFmtId="2" fontId="11" fillId="2" borderId="3" xfId="0" applyNumberFormat="1" applyFont="1" applyFill="1" applyBorder="1" applyAlignment="1" applyProtection="1">
      <alignment horizontal="right"/>
      <protection locked="0"/>
    </xf>
    <xf numFmtId="1" fontId="11" fillId="2" borderId="2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21875" defaultRowHeight="13.2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>
      <c r="A1" s="1" t="s">
        <v>7</v>
      </c>
      <c r="C1" s="121"/>
      <c r="D1" s="122"/>
      <c r="E1" s="122"/>
      <c r="F1" s="12" t="s">
        <v>16</v>
      </c>
      <c r="G1" s="2" t="s">
        <v>17</v>
      </c>
      <c r="H1" s="123" t="s">
        <v>46</v>
      </c>
      <c r="I1" s="123"/>
      <c r="J1" s="123"/>
      <c r="K1" s="123"/>
    </row>
    <row r="2" spans="1:12" ht="17.399999999999999">
      <c r="A2" s="35" t="s">
        <v>6</v>
      </c>
      <c r="C2" s="2"/>
      <c r="G2" s="2" t="s">
        <v>18</v>
      </c>
      <c r="H2" s="123" t="s">
        <v>47</v>
      </c>
      <c r="I2" s="123"/>
      <c r="J2" s="123"/>
      <c r="K2" s="12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59"/>
      <c r="H12" s="59"/>
      <c r="I12" s="59"/>
      <c r="J12" s="59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58">
        <f>SUM(F6:F12)</f>
        <v>0</v>
      </c>
      <c r="G13" s="61">
        <f t="shared" ref="G13:J13" si="0">SUM(G6:G12)</f>
        <v>0</v>
      </c>
      <c r="H13" s="61">
        <f t="shared" si="0"/>
        <v>0</v>
      </c>
      <c r="I13" s="61">
        <f t="shared" si="0"/>
        <v>0</v>
      </c>
      <c r="J13" s="61">
        <f t="shared" si="0"/>
        <v>0</v>
      </c>
      <c r="K13" s="71"/>
      <c r="L13" s="58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59"/>
      <c r="G14" s="60"/>
      <c r="H14" s="60"/>
      <c r="I14" s="60"/>
      <c r="J14" s="60"/>
      <c r="K14" s="70"/>
      <c r="L14" s="59"/>
    </row>
    <row r="15" spans="1:12" ht="14.4">
      <c r="A15" s="23"/>
      <c r="B15" s="15"/>
      <c r="C15" s="11"/>
      <c r="D15" s="7" t="s">
        <v>27</v>
      </c>
      <c r="E15" s="51" t="s">
        <v>39</v>
      </c>
      <c r="F15" s="78">
        <v>250</v>
      </c>
      <c r="G15" s="73">
        <v>4.97</v>
      </c>
      <c r="H15" s="73">
        <v>6.19</v>
      </c>
      <c r="I15" s="82">
        <v>21.3</v>
      </c>
      <c r="J15" s="73">
        <v>152.84</v>
      </c>
      <c r="K15" s="76">
        <v>151</v>
      </c>
      <c r="L15" s="73">
        <v>19.75</v>
      </c>
    </row>
    <row r="16" spans="1:12" ht="14.4">
      <c r="A16" s="23"/>
      <c r="B16" s="15"/>
      <c r="C16" s="11"/>
      <c r="D16" s="7" t="s">
        <v>28</v>
      </c>
      <c r="E16" s="51" t="s">
        <v>40</v>
      </c>
      <c r="F16" s="78">
        <v>100</v>
      </c>
      <c r="G16" s="73">
        <v>15.55</v>
      </c>
      <c r="H16" s="73">
        <v>11.55</v>
      </c>
      <c r="I16" s="82">
        <v>15.7</v>
      </c>
      <c r="J16" s="73">
        <v>228.7</v>
      </c>
      <c r="K16" s="76">
        <v>451</v>
      </c>
      <c r="L16" s="73">
        <v>41.96</v>
      </c>
    </row>
    <row r="17" spans="1:12" ht="14.4">
      <c r="A17" s="23"/>
      <c r="B17" s="15"/>
      <c r="C17" s="11"/>
      <c r="D17" s="7" t="s">
        <v>29</v>
      </c>
      <c r="E17" s="51" t="s">
        <v>41</v>
      </c>
      <c r="F17" s="78">
        <v>180</v>
      </c>
      <c r="G17" s="73">
        <v>9.98</v>
      </c>
      <c r="H17" s="73">
        <v>14.92</v>
      </c>
      <c r="I17" s="82">
        <v>51.5</v>
      </c>
      <c r="J17" s="73">
        <v>299</v>
      </c>
      <c r="K17" s="76">
        <v>509</v>
      </c>
      <c r="L17" s="73">
        <v>15.14</v>
      </c>
    </row>
    <row r="18" spans="1:12" ht="14.4">
      <c r="A18" s="23"/>
      <c r="B18" s="15"/>
      <c r="C18" s="11"/>
      <c r="D18" s="7" t="s">
        <v>30</v>
      </c>
      <c r="E18" s="51" t="s">
        <v>42</v>
      </c>
      <c r="F18" s="78">
        <v>200</v>
      </c>
      <c r="G18" s="73">
        <v>0.16</v>
      </c>
      <c r="H18" s="73">
        <v>0.04</v>
      </c>
      <c r="I18" s="82">
        <v>0.03</v>
      </c>
      <c r="J18" s="73">
        <v>2.58</v>
      </c>
      <c r="K18" s="76">
        <v>685</v>
      </c>
      <c r="L18" s="73">
        <v>3.7</v>
      </c>
    </row>
    <row r="19" spans="1:12" ht="14.4">
      <c r="A19" s="23"/>
      <c r="B19" s="15"/>
      <c r="C19" s="11"/>
      <c r="D19" s="7" t="s">
        <v>31</v>
      </c>
      <c r="E19" s="51" t="s">
        <v>43</v>
      </c>
      <c r="F19" s="78">
        <v>45</v>
      </c>
      <c r="G19" s="73">
        <v>2.1</v>
      </c>
      <c r="H19" s="73">
        <v>0.9</v>
      </c>
      <c r="I19" s="82">
        <v>25</v>
      </c>
      <c r="J19" s="73">
        <v>111.5</v>
      </c>
      <c r="K19" s="76" t="s">
        <v>65</v>
      </c>
      <c r="L19" s="73">
        <v>2.57</v>
      </c>
    </row>
    <row r="20" spans="1:12" ht="14.4">
      <c r="A20" s="23"/>
      <c r="B20" s="15"/>
      <c r="C20" s="11"/>
      <c r="D20" s="7" t="s">
        <v>32</v>
      </c>
      <c r="E20" s="51" t="s">
        <v>44</v>
      </c>
      <c r="F20" s="78">
        <v>45</v>
      </c>
      <c r="G20" s="73">
        <v>3.4</v>
      </c>
      <c r="H20" s="73">
        <v>0.9</v>
      </c>
      <c r="I20" s="82">
        <v>15.4</v>
      </c>
      <c r="J20" s="73">
        <v>74.25</v>
      </c>
      <c r="K20" s="76" t="s">
        <v>66</v>
      </c>
      <c r="L20" s="73">
        <v>3.15</v>
      </c>
    </row>
    <row r="21" spans="1:12" ht="14.4">
      <c r="A21" s="23"/>
      <c r="B21" s="15"/>
      <c r="C21" s="11"/>
      <c r="D21" s="6"/>
      <c r="E21" s="52" t="s">
        <v>45</v>
      </c>
      <c r="F21" s="90">
        <v>30</v>
      </c>
      <c r="G21" s="74">
        <v>3.6</v>
      </c>
      <c r="H21" s="74">
        <v>6.5</v>
      </c>
      <c r="I21" s="88">
        <v>33</v>
      </c>
      <c r="J21" s="74">
        <v>115</v>
      </c>
      <c r="K21" s="89" t="s">
        <v>65</v>
      </c>
      <c r="L21" s="74">
        <v>2.69</v>
      </c>
    </row>
    <row r="22" spans="1:12" ht="15" thickBot="1">
      <c r="A22" s="23"/>
      <c r="B22" s="15"/>
      <c r="C22" s="11"/>
      <c r="D22" s="6"/>
      <c r="E22" s="53"/>
      <c r="F22" s="79"/>
      <c r="G22" s="75"/>
      <c r="H22" s="75"/>
      <c r="I22" s="75"/>
      <c r="J22" s="75"/>
      <c r="K22" s="81"/>
      <c r="L22" s="75"/>
    </row>
    <row r="23" spans="1:12" ht="14.4">
      <c r="A23" s="24"/>
      <c r="B23" s="17"/>
      <c r="C23" s="8"/>
      <c r="D23" s="18" t="s">
        <v>33</v>
      </c>
      <c r="E23" s="9"/>
      <c r="F23" s="58">
        <f>SUM(F14:F22)</f>
        <v>850</v>
      </c>
      <c r="G23" s="61">
        <f t="shared" ref="G23:J23" si="2">SUM(G14:G22)</f>
        <v>39.76</v>
      </c>
      <c r="H23" s="61">
        <f t="shared" si="2"/>
        <v>41</v>
      </c>
      <c r="I23" s="61">
        <f t="shared" si="2"/>
        <v>161.93</v>
      </c>
      <c r="J23" s="61">
        <f t="shared" si="2"/>
        <v>983.87</v>
      </c>
      <c r="K23" s="71"/>
      <c r="L23" s="58">
        <f>SUM(L14:L22)</f>
        <v>88.96</v>
      </c>
    </row>
    <row r="24" spans="1:12" ht="15" thickBot="1">
      <c r="A24" s="29">
        <f>A6</f>
        <v>1</v>
      </c>
      <c r="B24" s="30">
        <f>B6</f>
        <v>1</v>
      </c>
      <c r="C24" s="124" t="s">
        <v>4</v>
      </c>
      <c r="D24" s="125"/>
      <c r="E24" s="31"/>
      <c r="F24" s="64">
        <f>F13+F23</f>
        <v>850</v>
      </c>
      <c r="G24" s="85">
        <f t="shared" ref="G24:J24" si="3">G13+G23</f>
        <v>39.76</v>
      </c>
      <c r="H24" s="85">
        <f t="shared" si="3"/>
        <v>41</v>
      </c>
      <c r="I24" s="85">
        <f t="shared" si="3"/>
        <v>161.93</v>
      </c>
      <c r="J24" s="85">
        <f t="shared" si="3"/>
        <v>983.87</v>
      </c>
      <c r="K24" s="32"/>
      <c r="L24" s="64">
        <f t="shared" ref="L24" si="4">L13+L23</f>
        <v>88.96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62">
        <f>SUM(F25:F31)</f>
        <v>0</v>
      </c>
      <c r="G32" s="62">
        <f t="shared" ref="G32" si="5">SUM(G25:G31)</f>
        <v>0</v>
      </c>
      <c r="H32" s="62">
        <f t="shared" ref="H32" si="6">SUM(H25:H31)</f>
        <v>0</v>
      </c>
      <c r="I32" s="62">
        <f t="shared" ref="I32" si="7">SUM(I25:I31)</f>
        <v>0</v>
      </c>
      <c r="J32" s="62">
        <f t="shared" ref="J32:L32" si="8">SUM(J25:J31)</f>
        <v>0</v>
      </c>
      <c r="K32" s="91"/>
      <c r="L32" s="62">
        <f t="shared" si="8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63"/>
      <c r="G33" s="63"/>
      <c r="H33" s="63"/>
      <c r="I33" s="63"/>
      <c r="J33" s="63"/>
      <c r="K33" s="92"/>
      <c r="L33" s="63"/>
    </row>
    <row r="34" spans="1:12" ht="14.4">
      <c r="A34" s="14"/>
      <c r="B34" s="15"/>
      <c r="C34" s="11"/>
      <c r="D34" s="7" t="s">
        <v>27</v>
      </c>
      <c r="E34" s="54" t="s">
        <v>48</v>
      </c>
      <c r="F34" s="93">
        <v>250</v>
      </c>
      <c r="G34" s="93">
        <v>4.3</v>
      </c>
      <c r="H34" s="93">
        <v>9.75</v>
      </c>
      <c r="I34" s="94">
        <v>17.510000000000002</v>
      </c>
      <c r="J34" s="93">
        <v>264</v>
      </c>
      <c r="K34" s="93">
        <v>36</v>
      </c>
      <c r="L34" s="93">
        <v>21.4</v>
      </c>
    </row>
    <row r="35" spans="1:12" ht="14.4">
      <c r="A35" s="14"/>
      <c r="B35" s="15"/>
      <c r="C35" s="11"/>
      <c r="D35" s="7" t="s">
        <v>28</v>
      </c>
      <c r="E35" s="54" t="s">
        <v>49</v>
      </c>
      <c r="F35" s="93">
        <v>100</v>
      </c>
      <c r="G35" s="93">
        <v>11.89</v>
      </c>
      <c r="H35" s="93">
        <v>10.199999999999999</v>
      </c>
      <c r="I35" s="94">
        <v>8.9700000000000006</v>
      </c>
      <c r="J35" s="93">
        <v>150</v>
      </c>
      <c r="K35" s="93">
        <v>412</v>
      </c>
      <c r="L35" s="93">
        <v>33.15</v>
      </c>
    </row>
    <row r="36" spans="1:12" ht="14.4">
      <c r="A36" s="14"/>
      <c r="B36" s="15"/>
      <c r="C36" s="11"/>
      <c r="D36" s="7" t="s">
        <v>29</v>
      </c>
      <c r="E36" s="54" t="s">
        <v>50</v>
      </c>
      <c r="F36" s="93">
        <v>180</v>
      </c>
      <c r="G36" s="93">
        <v>1.73</v>
      </c>
      <c r="H36" s="93">
        <v>4.63</v>
      </c>
      <c r="I36" s="94">
        <v>7.49</v>
      </c>
      <c r="J36" s="93">
        <v>85.49</v>
      </c>
      <c r="K36" s="93">
        <v>73</v>
      </c>
      <c r="L36" s="93">
        <v>18.34</v>
      </c>
    </row>
    <row r="37" spans="1:12" ht="14.4">
      <c r="A37" s="14"/>
      <c r="B37" s="15"/>
      <c r="C37" s="11"/>
      <c r="D37" s="7" t="s">
        <v>30</v>
      </c>
      <c r="E37" s="54" t="s">
        <v>51</v>
      </c>
      <c r="F37" s="93">
        <v>200</v>
      </c>
      <c r="G37" s="93">
        <v>5.72</v>
      </c>
      <c r="H37" s="93">
        <v>5.76</v>
      </c>
      <c r="I37" s="94">
        <v>38.42</v>
      </c>
      <c r="J37" s="93">
        <v>218.98</v>
      </c>
      <c r="K37" s="93">
        <v>382</v>
      </c>
      <c r="L37" s="93">
        <v>12.92</v>
      </c>
    </row>
    <row r="38" spans="1:12" ht="14.4">
      <c r="A38" s="14"/>
      <c r="B38" s="15"/>
      <c r="C38" s="11"/>
      <c r="D38" s="7" t="s">
        <v>31</v>
      </c>
      <c r="E38" s="51"/>
      <c r="F38" s="95"/>
      <c r="G38" s="95"/>
      <c r="H38" s="95"/>
      <c r="I38" s="96"/>
      <c r="J38" s="95"/>
      <c r="K38" s="95"/>
      <c r="L38" s="95"/>
    </row>
    <row r="39" spans="1:12" ht="14.4">
      <c r="A39" s="14"/>
      <c r="B39" s="15"/>
      <c r="C39" s="11"/>
      <c r="D39" s="7" t="s">
        <v>32</v>
      </c>
      <c r="E39" s="54" t="s">
        <v>52</v>
      </c>
      <c r="F39" s="93">
        <v>45</v>
      </c>
      <c r="G39" s="93">
        <v>3.4</v>
      </c>
      <c r="H39" s="93">
        <v>0.9</v>
      </c>
      <c r="I39" s="94">
        <v>15.4</v>
      </c>
      <c r="J39" s="93">
        <v>74.25</v>
      </c>
      <c r="K39" s="93" t="s">
        <v>65</v>
      </c>
      <c r="L39" s="93">
        <v>3.15</v>
      </c>
    </row>
    <row r="40" spans="1:12" ht="14.4">
      <c r="A40" s="14"/>
      <c r="B40" s="15"/>
      <c r="C40" s="11"/>
      <c r="D40" s="6"/>
      <c r="E40" s="52"/>
      <c r="F40" s="97"/>
      <c r="G40" s="97"/>
      <c r="H40" s="97"/>
      <c r="I40" s="98"/>
      <c r="J40" s="97"/>
      <c r="K40" s="97"/>
      <c r="L40" s="97"/>
    </row>
    <row r="41" spans="1:12" ht="15" thickBot="1">
      <c r="A41" s="14"/>
      <c r="B41" s="15"/>
      <c r="C41" s="11"/>
      <c r="D41" s="6"/>
      <c r="E41" s="53"/>
      <c r="F41" s="99"/>
      <c r="G41" s="99"/>
      <c r="H41" s="99"/>
      <c r="I41" s="100"/>
      <c r="J41" s="99"/>
      <c r="K41" s="100"/>
      <c r="L41" s="99"/>
    </row>
    <row r="42" spans="1:12" ht="14.4">
      <c r="A42" s="16"/>
      <c r="B42" s="17"/>
      <c r="C42" s="8"/>
      <c r="D42" s="18" t="s">
        <v>33</v>
      </c>
      <c r="E42" s="9"/>
      <c r="F42" s="62">
        <f>SUM(F33:F41)</f>
        <v>775</v>
      </c>
      <c r="G42" s="62">
        <f t="shared" ref="G42" si="9">SUM(G33:G41)</f>
        <v>27.04</v>
      </c>
      <c r="H42" s="62">
        <f t="shared" ref="H42" si="10">SUM(H33:H41)</f>
        <v>31.239999999999995</v>
      </c>
      <c r="I42" s="62">
        <f t="shared" ref="I42" si="11">SUM(I33:I41)</f>
        <v>87.79000000000002</v>
      </c>
      <c r="J42" s="62">
        <f t="shared" ref="J42:L42" si="12">SUM(J33:J41)</f>
        <v>792.72</v>
      </c>
      <c r="K42" s="91"/>
      <c r="L42" s="62">
        <f t="shared" si="12"/>
        <v>88.960000000000008</v>
      </c>
    </row>
    <row r="43" spans="1:12" ht="15.75" customHeight="1" thickBot="1">
      <c r="A43" s="33">
        <f>A25</f>
        <v>1</v>
      </c>
      <c r="B43" s="33">
        <f>B25</f>
        <v>2</v>
      </c>
      <c r="C43" s="124" t="s">
        <v>4</v>
      </c>
      <c r="D43" s="125"/>
      <c r="E43" s="31"/>
      <c r="F43" s="101">
        <f>F32+F42</f>
        <v>775</v>
      </c>
      <c r="G43" s="101">
        <f t="shared" ref="G43" si="13">G32+G42</f>
        <v>27.04</v>
      </c>
      <c r="H43" s="101">
        <f t="shared" ref="H43" si="14">H32+H42</f>
        <v>31.239999999999995</v>
      </c>
      <c r="I43" s="101">
        <f t="shared" ref="I43" si="15">I32+I42</f>
        <v>87.79000000000002</v>
      </c>
      <c r="J43" s="101">
        <f t="shared" ref="J43:L43" si="16">J32+J42</f>
        <v>792.72</v>
      </c>
      <c r="K43" s="101"/>
      <c r="L43" s="101">
        <f t="shared" si="16"/>
        <v>88.960000000000008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58">
        <f>SUM(F44:F50)</f>
        <v>0</v>
      </c>
      <c r="G51" s="61">
        <f t="shared" ref="G51" si="17">SUM(G44:G50)</f>
        <v>0</v>
      </c>
      <c r="H51" s="102">
        <f t="shared" ref="H51" si="18">SUM(H44:H50)</f>
        <v>0</v>
      </c>
      <c r="I51" s="61">
        <f t="shared" ref="I51" si="19">SUM(I44:I50)</f>
        <v>0</v>
      </c>
      <c r="J51" s="61">
        <f t="shared" ref="J51:L51" si="20">SUM(J44:J50)</f>
        <v>0</v>
      </c>
      <c r="K51" s="71"/>
      <c r="L51" s="61">
        <f t="shared" si="20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53</v>
      </c>
      <c r="F52" s="84">
        <v>60</v>
      </c>
      <c r="G52" s="72">
        <v>0.3</v>
      </c>
      <c r="H52" s="103">
        <v>0</v>
      </c>
      <c r="I52" s="107">
        <v>1</v>
      </c>
      <c r="J52" s="72">
        <v>14</v>
      </c>
      <c r="K52" s="108" t="s">
        <v>65</v>
      </c>
      <c r="L52" s="72">
        <v>4.0999999999999996</v>
      </c>
    </row>
    <row r="53" spans="1:12" ht="14.4">
      <c r="A53" s="23"/>
      <c r="B53" s="15"/>
      <c r="C53" s="11"/>
      <c r="D53" s="7" t="s">
        <v>27</v>
      </c>
      <c r="E53" s="51" t="s">
        <v>54</v>
      </c>
      <c r="F53" s="78">
        <v>250</v>
      </c>
      <c r="G53" s="73">
        <v>4.1500000000000004</v>
      </c>
      <c r="H53" s="104">
        <v>6.04</v>
      </c>
      <c r="I53" s="82">
        <v>19.670000000000002</v>
      </c>
      <c r="J53" s="73">
        <v>144</v>
      </c>
      <c r="K53" s="76">
        <v>101</v>
      </c>
      <c r="L53" s="73">
        <v>19.079999999999998</v>
      </c>
    </row>
    <row r="54" spans="1:12" ht="14.4">
      <c r="A54" s="23"/>
      <c r="B54" s="15"/>
      <c r="C54" s="11"/>
      <c r="D54" s="7" t="s">
        <v>28</v>
      </c>
      <c r="E54" s="51" t="s">
        <v>55</v>
      </c>
      <c r="F54" s="78">
        <v>100</v>
      </c>
      <c r="G54" s="73">
        <v>17.829999999999998</v>
      </c>
      <c r="H54" s="104">
        <v>0.93</v>
      </c>
      <c r="I54" s="82">
        <v>0.45</v>
      </c>
      <c r="J54" s="73">
        <v>149.16</v>
      </c>
      <c r="K54" s="76">
        <v>371</v>
      </c>
      <c r="L54" s="73">
        <v>26.5</v>
      </c>
    </row>
    <row r="55" spans="1:12" ht="14.4">
      <c r="A55" s="23"/>
      <c r="B55" s="15"/>
      <c r="C55" s="11"/>
      <c r="D55" s="7" t="s">
        <v>29</v>
      </c>
      <c r="E55" s="51" t="s">
        <v>56</v>
      </c>
      <c r="F55" s="78">
        <v>180</v>
      </c>
      <c r="G55" s="73">
        <v>2.34</v>
      </c>
      <c r="H55" s="104">
        <v>16.71</v>
      </c>
      <c r="I55" s="82">
        <v>3.79</v>
      </c>
      <c r="J55" s="73">
        <v>313.24</v>
      </c>
      <c r="K55" s="76">
        <v>520</v>
      </c>
      <c r="L55" s="73">
        <v>20.74</v>
      </c>
    </row>
    <row r="56" spans="1:12" ht="14.4">
      <c r="A56" s="23"/>
      <c r="B56" s="15"/>
      <c r="C56" s="11"/>
      <c r="D56" s="7" t="s">
        <v>30</v>
      </c>
      <c r="E56" s="51" t="s">
        <v>57</v>
      </c>
      <c r="F56" s="78">
        <v>200</v>
      </c>
      <c r="G56" s="73">
        <v>0.48</v>
      </c>
      <c r="H56" s="104">
        <v>0</v>
      </c>
      <c r="I56" s="82">
        <v>12.84</v>
      </c>
      <c r="J56" s="73">
        <v>98.36</v>
      </c>
      <c r="K56" s="76">
        <v>349</v>
      </c>
      <c r="L56" s="73">
        <v>12.82</v>
      </c>
    </row>
    <row r="57" spans="1:12" ht="14.4">
      <c r="A57" s="23"/>
      <c r="B57" s="15"/>
      <c r="C57" s="11"/>
      <c r="D57" s="7" t="s">
        <v>31</v>
      </c>
      <c r="E57" s="51" t="s">
        <v>43</v>
      </c>
      <c r="F57" s="78">
        <v>45</v>
      </c>
      <c r="G57" s="73">
        <v>2.1</v>
      </c>
      <c r="H57" s="104">
        <v>0.9</v>
      </c>
      <c r="I57" s="82">
        <v>25</v>
      </c>
      <c r="J57" s="73">
        <v>111.5</v>
      </c>
      <c r="K57" s="76" t="s">
        <v>65</v>
      </c>
      <c r="L57" s="73">
        <v>2.57</v>
      </c>
    </row>
    <row r="58" spans="1:12" ht="14.4">
      <c r="A58" s="23"/>
      <c r="B58" s="15"/>
      <c r="C58" s="11"/>
      <c r="D58" s="7" t="s">
        <v>32</v>
      </c>
      <c r="E58" s="51" t="s">
        <v>52</v>
      </c>
      <c r="F58" s="78">
        <v>45</v>
      </c>
      <c r="G58" s="73">
        <v>3.4</v>
      </c>
      <c r="H58" s="104">
        <v>0.9</v>
      </c>
      <c r="I58" s="82">
        <v>15.4</v>
      </c>
      <c r="J58" s="73">
        <v>74.25</v>
      </c>
      <c r="K58" s="76" t="s">
        <v>65</v>
      </c>
      <c r="L58" s="73">
        <v>3.15</v>
      </c>
    </row>
    <row r="59" spans="1:12" ht="14.4">
      <c r="A59" s="23"/>
      <c r="B59" s="15"/>
      <c r="C59" s="11"/>
      <c r="D59" s="6"/>
      <c r="E59" s="42"/>
      <c r="F59" s="59"/>
      <c r="G59" s="74"/>
      <c r="H59" s="105"/>
      <c r="I59" s="88"/>
      <c r="J59" s="74"/>
      <c r="K59" s="70"/>
      <c r="L59" s="74"/>
    </row>
    <row r="60" spans="1:12" ht="15" thickBot="1">
      <c r="A60" s="23"/>
      <c r="B60" s="15"/>
      <c r="C60" s="11"/>
      <c r="D60" s="6"/>
      <c r="E60" s="42"/>
      <c r="F60" s="59"/>
      <c r="G60" s="75"/>
      <c r="H60" s="106"/>
      <c r="I60" s="83"/>
      <c r="J60" s="75"/>
      <c r="K60" s="70"/>
      <c r="L60" s="75"/>
    </row>
    <row r="61" spans="1:12" ht="14.4">
      <c r="A61" s="24"/>
      <c r="B61" s="17"/>
      <c r="C61" s="8"/>
      <c r="D61" s="18" t="s">
        <v>33</v>
      </c>
      <c r="E61" s="9"/>
      <c r="F61" s="58">
        <f>SUM(F52:F60)</f>
        <v>880</v>
      </c>
      <c r="G61" s="61">
        <f t="shared" ref="G61" si="21">SUM(G52:G60)</f>
        <v>30.599999999999998</v>
      </c>
      <c r="H61" s="102">
        <f t="shared" ref="H61" si="22">SUM(H52:H60)</f>
        <v>25.479999999999997</v>
      </c>
      <c r="I61" s="61">
        <f t="shared" ref="I61" si="23">SUM(I52:I60)</f>
        <v>78.150000000000006</v>
      </c>
      <c r="J61" s="61">
        <f t="shared" ref="J61:L61" si="24">SUM(J52:J60)</f>
        <v>904.51</v>
      </c>
      <c r="K61" s="71"/>
      <c r="L61" s="61">
        <f t="shared" si="24"/>
        <v>88.960000000000008</v>
      </c>
    </row>
    <row r="62" spans="1:12" ht="15.75" customHeight="1" thickBot="1">
      <c r="A62" s="29">
        <f>A44</f>
        <v>1</v>
      </c>
      <c r="B62" s="30">
        <f>B44</f>
        <v>3</v>
      </c>
      <c r="C62" s="124" t="s">
        <v>4</v>
      </c>
      <c r="D62" s="125"/>
      <c r="E62" s="31"/>
      <c r="F62" s="64">
        <f>F51+F61</f>
        <v>880</v>
      </c>
      <c r="G62" s="85">
        <f t="shared" ref="G62" si="25">G51+G61</f>
        <v>30.599999999999998</v>
      </c>
      <c r="H62" s="31">
        <f t="shared" ref="H62" si="26">H51+H61</f>
        <v>25.479999999999997</v>
      </c>
      <c r="I62" s="64">
        <f t="shared" ref="I62" si="27">I51+I61</f>
        <v>78.150000000000006</v>
      </c>
      <c r="J62" s="87">
        <f t="shared" ref="J62:L62" si="28">J51+J61</f>
        <v>904.51</v>
      </c>
      <c r="K62" s="32"/>
      <c r="L62" s="85">
        <f t="shared" si="28"/>
        <v>88.960000000000008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58">
        <f>SUM(F63:F69)</f>
        <v>0</v>
      </c>
      <c r="G70" s="61">
        <f t="shared" ref="G70" si="29">SUM(G63:G69)</f>
        <v>0</v>
      </c>
      <c r="H70" s="61">
        <f t="shared" ref="H70" si="30">SUM(H63:H69)</f>
        <v>0</v>
      </c>
      <c r="I70" s="61">
        <f t="shared" ref="I70" si="31">SUM(I63:I69)</f>
        <v>0</v>
      </c>
      <c r="J70" s="61">
        <f t="shared" ref="J70:L70" si="32">SUM(J63:J69)</f>
        <v>0</v>
      </c>
      <c r="K70" s="71"/>
      <c r="L70" s="61">
        <f t="shared" si="32"/>
        <v>0</v>
      </c>
    </row>
    <row r="71" spans="1:12" ht="15.6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58</v>
      </c>
      <c r="F71" s="112">
        <v>50</v>
      </c>
      <c r="G71" s="109">
        <v>1.5</v>
      </c>
      <c r="H71" s="109">
        <v>0</v>
      </c>
      <c r="I71" s="109">
        <v>2.4900000000000002</v>
      </c>
      <c r="J71" s="109">
        <v>16.5</v>
      </c>
      <c r="K71" s="111" t="s">
        <v>65</v>
      </c>
      <c r="L71" s="109">
        <v>4</v>
      </c>
    </row>
    <row r="72" spans="1:12" ht="26.4">
      <c r="A72" s="23"/>
      <c r="B72" s="15"/>
      <c r="C72" s="11"/>
      <c r="D72" s="7" t="s">
        <v>27</v>
      </c>
      <c r="E72" s="42" t="s">
        <v>63</v>
      </c>
      <c r="F72" s="59">
        <v>250</v>
      </c>
      <c r="G72" s="60">
        <v>6.45</v>
      </c>
      <c r="H72" s="60">
        <v>17.600000000000001</v>
      </c>
      <c r="I72" s="60">
        <v>21.92</v>
      </c>
      <c r="J72" s="60">
        <v>372.18</v>
      </c>
      <c r="K72" s="59">
        <v>38</v>
      </c>
      <c r="L72" s="110">
        <v>20.9</v>
      </c>
    </row>
    <row r="73" spans="1:12" ht="14.4">
      <c r="A73" s="23"/>
      <c r="B73" s="15"/>
      <c r="C73" s="11"/>
      <c r="D73" s="7" t="s">
        <v>28</v>
      </c>
      <c r="E73" s="42" t="s">
        <v>59</v>
      </c>
      <c r="F73" s="59">
        <v>100</v>
      </c>
      <c r="G73" s="60">
        <v>24.7</v>
      </c>
      <c r="H73" s="60">
        <v>19.100000000000001</v>
      </c>
      <c r="I73" s="60">
        <v>116.5</v>
      </c>
      <c r="J73" s="60">
        <v>311</v>
      </c>
      <c r="K73" s="59">
        <v>487</v>
      </c>
      <c r="L73" s="60">
        <v>42.7</v>
      </c>
    </row>
    <row r="74" spans="1:12" ht="14.4">
      <c r="A74" s="23"/>
      <c r="B74" s="15"/>
      <c r="C74" s="11"/>
      <c r="D74" s="7" t="s">
        <v>29</v>
      </c>
      <c r="E74" s="42" t="s">
        <v>64</v>
      </c>
      <c r="F74" s="59">
        <v>180</v>
      </c>
      <c r="G74" s="60"/>
      <c r="H74" s="60">
        <v>9.74</v>
      </c>
      <c r="I74" s="60">
        <v>50</v>
      </c>
      <c r="J74" s="60">
        <v>298.47000000000003</v>
      </c>
      <c r="K74" s="59">
        <v>511</v>
      </c>
      <c r="L74" s="60">
        <v>11.94</v>
      </c>
    </row>
    <row r="75" spans="1:12" ht="14.4">
      <c r="A75" s="23"/>
      <c r="B75" s="15"/>
      <c r="C75" s="11"/>
      <c r="D75" s="7" t="s">
        <v>30</v>
      </c>
      <c r="E75" s="51" t="s">
        <v>42</v>
      </c>
      <c r="F75" s="78">
        <v>200</v>
      </c>
      <c r="G75" s="73">
        <v>9.0500000000000007</v>
      </c>
      <c r="H75" s="73">
        <v>2.2799999999999998</v>
      </c>
      <c r="I75" s="73">
        <v>15.42</v>
      </c>
      <c r="J75" s="73">
        <v>114.66</v>
      </c>
      <c r="K75" s="80">
        <v>377</v>
      </c>
      <c r="L75" s="73">
        <v>3.7</v>
      </c>
    </row>
    <row r="76" spans="1:12" ht="14.4">
      <c r="A76" s="23"/>
      <c r="B76" s="15"/>
      <c r="C76" s="11"/>
      <c r="D76" s="7" t="s">
        <v>31</v>
      </c>
      <c r="E76" s="51" t="s">
        <v>43</v>
      </c>
      <c r="F76" s="78">
        <v>45</v>
      </c>
      <c r="G76" s="73">
        <v>2.1</v>
      </c>
      <c r="H76" s="73">
        <v>0.9</v>
      </c>
      <c r="I76" s="73">
        <v>25</v>
      </c>
      <c r="J76" s="73">
        <v>111.5</v>
      </c>
      <c r="K76" s="80" t="s">
        <v>65</v>
      </c>
      <c r="L76" s="73">
        <v>2.57</v>
      </c>
    </row>
    <row r="77" spans="1:12" ht="14.4">
      <c r="A77" s="23"/>
      <c r="B77" s="15"/>
      <c r="C77" s="11"/>
      <c r="D77" s="7" t="s">
        <v>32</v>
      </c>
      <c r="E77" s="51" t="s">
        <v>52</v>
      </c>
      <c r="F77" s="78">
        <v>45</v>
      </c>
      <c r="G77" s="73">
        <v>3.4</v>
      </c>
      <c r="H77" s="73">
        <v>0.6</v>
      </c>
      <c r="I77" s="73">
        <v>15.4</v>
      </c>
      <c r="J77" s="73">
        <v>74.2</v>
      </c>
      <c r="K77" s="80" t="s">
        <v>65</v>
      </c>
      <c r="L77" s="73">
        <v>3.15</v>
      </c>
    </row>
    <row r="78" spans="1:12" ht="14.4">
      <c r="A78" s="23"/>
      <c r="B78" s="15"/>
      <c r="C78" s="11"/>
      <c r="D78" s="6"/>
      <c r="E78" s="42"/>
      <c r="F78" s="59"/>
      <c r="G78" s="60"/>
      <c r="H78" s="60"/>
      <c r="I78" s="60"/>
      <c r="J78" s="60"/>
      <c r="K78" s="70"/>
      <c r="L78" s="60"/>
    </row>
    <row r="79" spans="1:12" ht="14.4">
      <c r="A79" s="23"/>
      <c r="B79" s="15"/>
      <c r="C79" s="11"/>
      <c r="D79" s="6"/>
      <c r="E79" s="42"/>
      <c r="F79" s="59"/>
      <c r="G79" s="60"/>
      <c r="H79" s="60"/>
      <c r="I79" s="60"/>
      <c r="J79" s="60"/>
      <c r="K79" s="70"/>
      <c r="L79" s="60"/>
    </row>
    <row r="80" spans="1:12" ht="14.4">
      <c r="A80" s="24"/>
      <c r="B80" s="17"/>
      <c r="C80" s="8"/>
      <c r="D80" s="18" t="s">
        <v>33</v>
      </c>
      <c r="E80" s="9"/>
      <c r="F80" s="58">
        <f>SUM(F71:F79)</f>
        <v>870</v>
      </c>
      <c r="G80" s="61">
        <f t="shared" ref="G80" si="33">SUM(G71:G79)</f>
        <v>47.2</v>
      </c>
      <c r="H80" s="61">
        <f t="shared" ref="H80" si="34">SUM(H71:H79)</f>
        <v>50.220000000000006</v>
      </c>
      <c r="I80" s="61">
        <f t="shared" ref="I80" si="35">SUM(I71:I79)</f>
        <v>246.73</v>
      </c>
      <c r="J80" s="61">
        <f t="shared" ref="J80:L80" si="36">SUM(J71:J79)</f>
        <v>1298.5100000000002</v>
      </c>
      <c r="K80" s="71"/>
      <c r="L80" s="61">
        <f t="shared" si="36"/>
        <v>88.96</v>
      </c>
    </row>
    <row r="81" spans="1:12" ht="15.75" customHeight="1" thickBot="1">
      <c r="A81" s="29">
        <f>A63</f>
        <v>1</v>
      </c>
      <c r="B81" s="30">
        <f>B63</f>
        <v>4</v>
      </c>
      <c r="C81" s="124" t="s">
        <v>4</v>
      </c>
      <c r="D81" s="125"/>
      <c r="E81" s="31"/>
      <c r="F81" s="64">
        <f>F70+F80</f>
        <v>870</v>
      </c>
      <c r="G81" s="85">
        <f t="shared" ref="G81" si="37">G70+G80</f>
        <v>47.2</v>
      </c>
      <c r="H81" s="32">
        <f t="shared" ref="H81" si="38">H70+H80</f>
        <v>50.220000000000006</v>
      </c>
      <c r="I81" s="85">
        <f t="shared" ref="I81" si="39">I70+I80</f>
        <v>246.73</v>
      </c>
      <c r="J81" s="85">
        <f t="shared" ref="J81:L81" si="40">J70+J80</f>
        <v>1298.5100000000002</v>
      </c>
      <c r="K81" s="64"/>
      <c r="L81" s="85">
        <f t="shared" si="40"/>
        <v>88.96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 t="s">
        <v>67</v>
      </c>
      <c r="F86" s="63">
        <v>100</v>
      </c>
      <c r="G86" s="60">
        <v>0.48</v>
      </c>
      <c r="H86" s="60">
        <v>0</v>
      </c>
      <c r="I86" s="60">
        <v>12.5</v>
      </c>
      <c r="J86" s="60">
        <v>54</v>
      </c>
      <c r="K86" s="70" t="s">
        <v>65</v>
      </c>
      <c r="L86" s="60">
        <v>12.83</v>
      </c>
    </row>
    <row r="87" spans="1:12" ht="14.4">
      <c r="A87" s="23"/>
      <c r="B87" s="15"/>
      <c r="C87" s="11"/>
      <c r="D87" s="6"/>
      <c r="E87" s="42"/>
      <c r="F87" s="63"/>
      <c r="G87" s="60"/>
      <c r="H87" s="60"/>
      <c r="I87" s="60"/>
      <c r="J87" s="60"/>
      <c r="K87" s="70"/>
      <c r="L87" s="60"/>
    </row>
    <row r="88" spans="1:12" ht="14.4">
      <c r="A88" s="23"/>
      <c r="B88" s="15"/>
      <c r="C88" s="11"/>
      <c r="D88" s="6"/>
      <c r="E88" s="42"/>
      <c r="F88" s="63"/>
      <c r="G88" s="60"/>
      <c r="H88" s="60"/>
      <c r="I88" s="60"/>
      <c r="J88" s="60"/>
      <c r="K88" s="70"/>
      <c r="L88" s="60"/>
    </row>
    <row r="89" spans="1:12" ht="14.4">
      <c r="A89" s="24"/>
      <c r="B89" s="17"/>
      <c r="C89" s="8"/>
      <c r="D89" s="18" t="s">
        <v>33</v>
      </c>
      <c r="E89" s="9"/>
      <c r="F89" s="62">
        <f>SUM(F82:F88)</f>
        <v>100</v>
      </c>
      <c r="G89" s="61">
        <f t="shared" ref="G89" si="41">SUM(G82:G88)</f>
        <v>0.48</v>
      </c>
      <c r="H89" s="61">
        <f t="shared" ref="H89" si="42">SUM(H82:H88)</f>
        <v>0</v>
      </c>
      <c r="I89" s="61">
        <f t="shared" ref="I89" si="43">SUM(I82:I88)</f>
        <v>12.5</v>
      </c>
      <c r="J89" s="61">
        <f t="shared" ref="J89:L89" si="44">SUM(J82:J88)</f>
        <v>54</v>
      </c>
      <c r="K89" s="71"/>
      <c r="L89" s="61">
        <f t="shared" si="44"/>
        <v>12.83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63"/>
      <c r="G90" s="72"/>
      <c r="H90" s="72"/>
      <c r="I90" s="107"/>
      <c r="J90" s="60"/>
      <c r="K90" s="70"/>
      <c r="L90" s="60"/>
    </row>
    <row r="91" spans="1:12" ht="14.4">
      <c r="A91" s="23"/>
      <c r="B91" s="15"/>
      <c r="C91" s="11"/>
      <c r="D91" s="7" t="s">
        <v>27</v>
      </c>
      <c r="E91" s="42" t="s">
        <v>60</v>
      </c>
      <c r="F91" s="93">
        <v>250</v>
      </c>
      <c r="G91" s="113">
        <v>3.68</v>
      </c>
      <c r="H91" s="113">
        <v>7.07</v>
      </c>
      <c r="I91" s="115">
        <v>8.58</v>
      </c>
      <c r="J91" s="113">
        <v>118</v>
      </c>
      <c r="K91" s="114">
        <v>56</v>
      </c>
      <c r="L91" s="113">
        <v>20.73</v>
      </c>
    </row>
    <row r="92" spans="1:12" ht="14.4">
      <c r="A92" s="23"/>
      <c r="B92" s="15"/>
      <c r="C92" s="11"/>
      <c r="D92" s="7" t="s">
        <v>28</v>
      </c>
      <c r="E92" s="42" t="s">
        <v>49</v>
      </c>
      <c r="F92" s="93">
        <v>100</v>
      </c>
      <c r="G92" s="113">
        <v>11.89</v>
      </c>
      <c r="H92" s="113">
        <v>9.1999999999999993</v>
      </c>
      <c r="I92" s="115">
        <v>8.9700000000000006</v>
      </c>
      <c r="J92" s="113">
        <v>150</v>
      </c>
      <c r="K92" s="114">
        <v>412</v>
      </c>
      <c r="L92" s="113">
        <v>33.15</v>
      </c>
    </row>
    <row r="93" spans="1:12" ht="14.4">
      <c r="A93" s="23"/>
      <c r="B93" s="15"/>
      <c r="C93" s="11"/>
      <c r="D93" s="7" t="s">
        <v>29</v>
      </c>
      <c r="E93" s="42" t="s">
        <v>61</v>
      </c>
      <c r="F93" s="93">
        <v>180.5</v>
      </c>
      <c r="G93" s="113">
        <v>8.77</v>
      </c>
      <c r="H93" s="113">
        <v>9.35</v>
      </c>
      <c r="I93" s="115">
        <v>57.93</v>
      </c>
      <c r="J93" s="113">
        <v>336.51</v>
      </c>
      <c r="K93" s="114">
        <v>516</v>
      </c>
      <c r="L93" s="113">
        <v>13.83</v>
      </c>
    </row>
    <row r="94" spans="1:12" ht="14.4">
      <c r="A94" s="23"/>
      <c r="B94" s="15"/>
      <c r="C94" s="11"/>
      <c r="D94" s="7" t="s">
        <v>30</v>
      </c>
      <c r="E94" s="42" t="s">
        <v>62</v>
      </c>
      <c r="F94" s="93">
        <v>200</v>
      </c>
      <c r="G94" s="113">
        <v>0.48</v>
      </c>
      <c r="H94" s="113">
        <v>0</v>
      </c>
      <c r="I94" s="115">
        <v>25.68</v>
      </c>
      <c r="J94" s="113">
        <v>98.36</v>
      </c>
      <c r="K94" s="114">
        <v>349</v>
      </c>
      <c r="L94" s="113">
        <v>2.7</v>
      </c>
    </row>
    <row r="95" spans="1:12" ht="14.4">
      <c r="A95" s="23"/>
      <c r="B95" s="15"/>
      <c r="C95" s="11"/>
      <c r="D95" s="7" t="s">
        <v>31</v>
      </c>
      <c r="E95" s="42" t="s">
        <v>43</v>
      </c>
      <c r="F95" s="93">
        <v>40</v>
      </c>
      <c r="G95" s="113">
        <v>2.1</v>
      </c>
      <c r="H95" s="113">
        <v>0.9</v>
      </c>
      <c r="I95" s="115">
        <v>25</v>
      </c>
      <c r="J95" s="113">
        <v>111.5</v>
      </c>
      <c r="K95" s="114" t="s">
        <v>65</v>
      </c>
      <c r="L95" s="113">
        <v>2.57</v>
      </c>
    </row>
    <row r="96" spans="1:12" ht="14.4">
      <c r="A96" s="23"/>
      <c r="B96" s="15"/>
      <c r="C96" s="11"/>
      <c r="D96" s="7" t="s">
        <v>32</v>
      </c>
      <c r="E96" s="42" t="s">
        <v>52</v>
      </c>
      <c r="F96" s="93">
        <v>45</v>
      </c>
      <c r="G96" s="113">
        <v>3.4</v>
      </c>
      <c r="H96" s="113">
        <v>0.6</v>
      </c>
      <c r="I96" s="115">
        <v>15.4</v>
      </c>
      <c r="J96" s="113">
        <v>74.25</v>
      </c>
      <c r="K96" s="114" t="s">
        <v>65</v>
      </c>
      <c r="L96" s="113">
        <v>3.15</v>
      </c>
    </row>
    <row r="97" spans="1:12" ht="14.4">
      <c r="A97" s="23"/>
      <c r="B97" s="15"/>
      <c r="C97" s="11"/>
      <c r="D97" s="6"/>
      <c r="E97" s="42"/>
      <c r="F97" s="63"/>
      <c r="G97" s="118"/>
      <c r="H97" s="118"/>
      <c r="I97" s="116"/>
      <c r="J97" s="60"/>
      <c r="K97" s="70"/>
      <c r="L97" s="60"/>
    </row>
    <row r="98" spans="1:12" ht="15" thickBot="1">
      <c r="A98" s="23"/>
      <c r="B98" s="15"/>
      <c r="C98" s="11"/>
      <c r="D98" s="6"/>
      <c r="E98" s="42"/>
      <c r="F98" s="63"/>
      <c r="G98" s="119"/>
      <c r="H98" s="119"/>
      <c r="I98" s="117"/>
      <c r="J98" s="60"/>
      <c r="K98" s="70"/>
      <c r="L98" s="60"/>
    </row>
    <row r="99" spans="1:12" ht="14.4">
      <c r="A99" s="24"/>
      <c r="B99" s="17"/>
      <c r="C99" s="8"/>
      <c r="D99" s="18" t="s">
        <v>33</v>
      </c>
      <c r="E99" s="9"/>
      <c r="F99" s="62">
        <f>SUM(F90:F98)</f>
        <v>815.5</v>
      </c>
      <c r="G99" s="61">
        <f t="shared" ref="G99" si="45">SUM(G90:G98)</f>
        <v>30.32</v>
      </c>
      <c r="H99" s="61">
        <f t="shared" ref="H99" si="46">SUM(H90:H98)</f>
        <v>27.119999999999997</v>
      </c>
      <c r="I99" s="61">
        <f t="shared" ref="I99" si="47">SUM(I90:I98)</f>
        <v>141.56</v>
      </c>
      <c r="J99" s="61">
        <f t="shared" ref="J99:L99" si="48">SUM(J90:J98)</f>
        <v>888.62</v>
      </c>
      <c r="K99" s="71"/>
      <c r="L99" s="61">
        <f t="shared" si="48"/>
        <v>76.13</v>
      </c>
    </row>
    <row r="100" spans="1:12" ht="15.75" customHeight="1" thickBot="1">
      <c r="A100" s="29">
        <f>A82</f>
        <v>1</v>
      </c>
      <c r="B100" s="30">
        <f>B82</f>
        <v>5</v>
      </c>
      <c r="C100" s="124" t="s">
        <v>4</v>
      </c>
      <c r="D100" s="125"/>
      <c r="E100" s="31"/>
      <c r="F100" s="101">
        <f>F89+F99</f>
        <v>915.5</v>
      </c>
      <c r="G100" s="85">
        <f t="shared" ref="G100" si="49">G89+G99</f>
        <v>30.8</v>
      </c>
      <c r="H100" s="85">
        <f t="shared" ref="H100" si="50">H89+H99</f>
        <v>27.119999999999997</v>
      </c>
      <c r="I100" s="85">
        <f t="shared" ref="I100" si="51">I89+I99</f>
        <v>154.06</v>
      </c>
      <c r="J100" s="85">
        <f t="shared" ref="J100:L100" si="52">J89+J99</f>
        <v>942.62</v>
      </c>
      <c r="K100" s="64"/>
      <c r="L100" s="85">
        <f t="shared" si="52"/>
        <v>88.96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9">
        <f>SUM(F101:F107)</f>
        <v>0</v>
      </c>
      <c r="G108" s="9">
        <f t="shared" ref="G108:J108" si="53">SUM(G101:G107)</f>
        <v>0</v>
      </c>
      <c r="H108" s="9">
        <f t="shared" si="53"/>
        <v>0</v>
      </c>
      <c r="I108" s="65">
        <f t="shared" si="53"/>
        <v>0</v>
      </c>
      <c r="J108" s="58">
        <f t="shared" si="53"/>
        <v>0</v>
      </c>
      <c r="K108" s="25"/>
      <c r="L108" s="58">
        <f t="shared" ref="L108" si="54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2">
        <v>50</v>
      </c>
      <c r="G109" s="42">
        <v>1.5</v>
      </c>
      <c r="H109" s="42">
        <v>0.06</v>
      </c>
      <c r="I109" s="66">
        <v>2.4900000000000002</v>
      </c>
      <c r="J109" s="59">
        <v>16.5</v>
      </c>
      <c r="K109" s="70" t="s">
        <v>65</v>
      </c>
      <c r="L109" s="72">
        <v>4</v>
      </c>
    </row>
    <row r="110" spans="1:12" ht="14.4">
      <c r="A110" s="23"/>
      <c r="B110" s="15"/>
      <c r="C110" s="11"/>
      <c r="D110" s="7" t="s">
        <v>27</v>
      </c>
      <c r="E110" s="42" t="s">
        <v>69</v>
      </c>
      <c r="F110" s="42">
        <v>250</v>
      </c>
      <c r="G110" s="42">
        <v>4.97</v>
      </c>
      <c r="H110" s="67">
        <v>6.19</v>
      </c>
      <c r="I110" s="66">
        <v>21.3</v>
      </c>
      <c r="J110" s="59">
        <v>152.84</v>
      </c>
      <c r="K110" s="70">
        <v>151</v>
      </c>
      <c r="L110" s="73">
        <v>19.75</v>
      </c>
    </row>
    <row r="111" spans="1:12" ht="14.4">
      <c r="A111" s="23"/>
      <c r="B111" s="15"/>
      <c r="C111" s="11"/>
      <c r="D111" s="7" t="s">
        <v>28</v>
      </c>
      <c r="E111" s="42" t="s">
        <v>70</v>
      </c>
      <c r="F111" s="42">
        <v>100</v>
      </c>
      <c r="G111" s="42">
        <v>15.55</v>
      </c>
      <c r="H111" s="67">
        <v>11.55</v>
      </c>
      <c r="I111" s="66">
        <v>15.7</v>
      </c>
      <c r="J111" s="59">
        <v>228.7</v>
      </c>
      <c r="K111" s="70">
        <v>451</v>
      </c>
      <c r="L111" s="73">
        <v>41.96</v>
      </c>
    </row>
    <row r="112" spans="1:12" ht="14.4">
      <c r="A112" s="23"/>
      <c r="B112" s="15"/>
      <c r="C112" s="11"/>
      <c r="D112" s="7" t="s">
        <v>29</v>
      </c>
      <c r="E112" s="42" t="s">
        <v>61</v>
      </c>
      <c r="F112" s="42">
        <v>180</v>
      </c>
      <c r="G112" s="42">
        <v>8.77</v>
      </c>
      <c r="H112" s="42">
        <v>9.35</v>
      </c>
      <c r="I112" s="66">
        <v>57.93</v>
      </c>
      <c r="J112" s="59">
        <v>336.51</v>
      </c>
      <c r="K112" s="70">
        <v>516</v>
      </c>
      <c r="L112" s="73">
        <v>13.83</v>
      </c>
    </row>
    <row r="113" spans="1:12" ht="14.4">
      <c r="A113" s="23"/>
      <c r="B113" s="15"/>
      <c r="C113" s="11"/>
      <c r="D113" s="7" t="s">
        <v>30</v>
      </c>
      <c r="E113" s="42" t="s">
        <v>71</v>
      </c>
      <c r="F113" s="42">
        <v>200</v>
      </c>
      <c r="G113" s="42">
        <v>9.02</v>
      </c>
      <c r="H113" s="42">
        <v>2.2799999999999998</v>
      </c>
      <c r="I113" s="66">
        <v>15.42</v>
      </c>
      <c r="J113" s="59">
        <v>114.66</v>
      </c>
      <c r="K113" s="70">
        <v>377</v>
      </c>
      <c r="L113" s="73">
        <v>3.7</v>
      </c>
    </row>
    <row r="114" spans="1:12" ht="14.4">
      <c r="A114" s="23"/>
      <c r="B114" s="15"/>
      <c r="C114" s="11"/>
      <c r="D114" s="7" t="s">
        <v>31</v>
      </c>
      <c r="E114" s="54" t="s">
        <v>43</v>
      </c>
      <c r="F114" s="69">
        <v>45</v>
      </c>
      <c r="G114" s="67">
        <v>2.1</v>
      </c>
      <c r="H114" s="42">
        <v>0.9</v>
      </c>
      <c r="I114" s="66">
        <v>25</v>
      </c>
      <c r="J114" s="59">
        <v>111.5</v>
      </c>
      <c r="K114" s="70" t="s">
        <v>65</v>
      </c>
      <c r="L114" s="73">
        <v>2.57</v>
      </c>
    </row>
    <row r="115" spans="1:12" ht="14.4">
      <c r="A115" s="23"/>
      <c r="B115" s="15"/>
      <c r="C115" s="11"/>
      <c r="D115" s="7" t="s">
        <v>32</v>
      </c>
      <c r="E115" s="54" t="s">
        <v>44</v>
      </c>
      <c r="F115" s="69">
        <v>45</v>
      </c>
      <c r="G115" s="42">
        <v>3.4</v>
      </c>
      <c r="H115" s="42">
        <v>0.6</v>
      </c>
      <c r="I115" s="66">
        <v>15.4</v>
      </c>
      <c r="J115" s="59">
        <v>74.25</v>
      </c>
      <c r="K115" s="70" t="s">
        <v>65</v>
      </c>
      <c r="L115" s="73">
        <v>3.15</v>
      </c>
    </row>
    <row r="116" spans="1:12" ht="14.4">
      <c r="A116" s="23"/>
      <c r="B116" s="15"/>
      <c r="C116" s="11"/>
      <c r="D116" s="6"/>
      <c r="E116" s="42"/>
      <c r="F116" s="42"/>
      <c r="G116" s="42"/>
      <c r="H116" s="42"/>
      <c r="I116" s="42"/>
      <c r="J116" s="59"/>
      <c r="K116" s="70"/>
      <c r="L116" s="74"/>
    </row>
    <row r="117" spans="1:12" ht="15" thickBot="1">
      <c r="A117" s="23"/>
      <c r="B117" s="15"/>
      <c r="C117" s="11"/>
      <c r="D117" s="6"/>
      <c r="E117" s="42"/>
      <c r="F117" s="42"/>
      <c r="G117" s="68"/>
      <c r="H117" s="42"/>
      <c r="I117" s="42"/>
      <c r="J117" s="59"/>
      <c r="K117" s="70"/>
      <c r="L117" s="75"/>
    </row>
    <row r="118" spans="1:12" ht="14.4">
      <c r="A118" s="24"/>
      <c r="B118" s="17"/>
      <c r="C118" s="8"/>
      <c r="D118" s="18" t="s">
        <v>33</v>
      </c>
      <c r="E118" s="9"/>
      <c r="F118" s="9">
        <f>SUM(F109:F117)</f>
        <v>870</v>
      </c>
      <c r="G118" s="9">
        <f>SUM(G109:G117)</f>
        <v>45.31</v>
      </c>
      <c r="H118" s="9">
        <f>SUM(H109:H117)</f>
        <v>30.93</v>
      </c>
      <c r="I118" s="9">
        <f>SUM(I109:I117)</f>
        <v>153.23999999999998</v>
      </c>
      <c r="J118" s="58">
        <f>SUM(J109:J117)</f>
        <v>1034.96</v>
      </c>
      <c r="K118" s="71"/>
      <c r="L118" s="58">
        <f>SUM(L109:L117)</f>
        <v>88.960000000000008</v>
      </c>
    </row>
    <row r="119" spans="1:12" ht="15" thickBot="1">
      <c r="A119" s="29">
        <f>A101</f>
        <v>2</v>
      </c>
      <c r="B119" s="30">
        <f>B101</f>
        <v>1</v>
      </c>
      <c r="C119" s="124" t="s">
        <v>4</v>
      </c>
      <c r="D119" s="125"/>
      <c r="E119" s="31"/>
      <c r="F119" s="31">
        <f>F108+F118</f>
        <v>870</v>
      </c>
      <c r="G119" s="31">
        <f t="shared" ref="G119" si="55">G108+G118</f>
        <v>45.31</v>
      </c>
      <c r="H119" s="31">
        <f t="shared" ref="H119" si="56">H108+H118</f>
        <v>30.93</v>
      </c>
      <c r="I119" s="31">
        <f t="shared" ref="I119" si="57">I108+I118</f>
        <v>153.23999999999998</v>
      </c>
      <c r="J119" s="64">
        <f t="shared" ref="J119:L119" si="58">J108+J118</f>
        <v>1034.96</v>
      </c>
      <c r="K119" s="64"/>
      <c r="L119" s="64">
        <f t="shared" si="58"/>
        <v>88.960000000000008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58">
        <f>SUM(F120:F126)</f>
        <v>0</v>
      </c>
      <c r="G127" s="61">
        <f t="shared" ref="G127:J127" si="59">SUM(G120:G126)</f>
        <v>0</v>
      </c>
      <c r="H127" s="61">
        <v>0</v>
      </c>
      <c r="I127" s="61">
        <v>0</v>
      </c>
      <c r="J127" s="61">
        <f t="shared" si="59"/>
        <v>0</v>
      </c>
      <c r="K127" s="71"/>
      <c r="L127" s="61"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"/>
      <c r="F128" s="59"/>
      <c r="G128" s="72"/>
      <c r="H128" s="60"/>
      <c r="I128" s="60"/>
      <c r="J128" s="60"/>
      <c r="K128" s="59"/>
      <c r="L128" s="60"/>
    </row>
    <row r="129" spans="1:12" ht="14.4">
      <c r="A129" s="14"/>
      <c r="B129" s="15"/>
      <c r="C129" s="11"/>
      <c r="D129" s="7" t="s">
        <v>27</v>
      </c>
      <c r="E129" s="54" t="s">
        <v>72</v>
      </c>
      <c r="F129" s="120">
        <v>250</v>
      </c>
      <c r="G129" s="113">
        <v>4.3</v>
      </c>
      <c r="H129" s="113">
        <v>9.75</v>
      </c>
      <c r="I129" s="115">
        <v>17.510000000000002</v>
      </c>
      <c r="J129" s="113">
        <v>264</v>
      </c>
      <c r="K129" s="59">
        <v>36</v>
      </c>
      <c r="L129" s="113">
        <v>21.4</v>
      </c>
    </row>
    <row r="130" spans="1:12" ht="15" customHeight="1">
      <c r="A130" s="14"/>
      <c r="B130" s="15"/>
      <c r="C130" s="11"/>
      <c r="D130" s="7" t="s">
        <v>28</v>
      </c>
      <c r="E130" s="54" t="s">
        <v>73</v>
      </c>
      <c r="F130" s="120">
        <v>180</v>
      </c>
      <c r="G130" s="113">
        <v>14.14</v>
      </c>
      <c r="H130" s="113">
        <v>17.55</v>
      </c>
      <c r="I130" s="115">
        <v>13.97</v>
      </c>
      <c r="J130" s="113">
        <v>244.33</v>
      </c>
      <c r="K130" s="114">
        <v>443</v>
      </c>
      <c r="L130" s="113">
        <v>45.92</v>
      </c>
    </row>
    <row r="131" spans="1:12" ht="15.75" customHeight="1">
      <c r="A131" s="14"/>
      <c r="B131" s="15"/>
      <c r="C131" s="11"/>
      <c r="D131" s="7" t="s">
        <v>29</v>
      </c>
      <c r="E131" s="54"/>
      <c r="F131" s="120"/>
      <c r="G131" s="113"/>
      <c r="H131" s="113"/>
      <c r="I131" s="115"/>
      <c r="J131" s="113"/>
      <c r="K131" s="114"/>
      <c r="L131" s="113"/>
    </row>
    <row r="132" spans="1:12" ht="14.4">
      <c r="A132" s="14"/>
      <c r="B132" s="15"/>
      <c r="C132" s="11"/>
      <c r="D132" s="7" t="s">
        <v>30</v>
      </c>
      <c r="E132" s="54" t="s">
        <v>74</v>
      </c>
      <c r="F132" s="120">
        <v>200</v>
      </c>
      <c r="G132" s="113">
        <v>0.48</v>
      </c>
      <c r="H132" s="113">
        <v>0</v>
      </c>
      <c r="I132" s="115">
        <v>12.84</v>
      </c>
      <c r="J132" s="113">
        <v>98.36</v>
      </c>
      <c r="K132" s="114">
        <v>349</v>
      </c>
      <c r="L132" s="113">
        <v>15.92</v>
      </c>
    </row>
    <row r="133" spans="1:12" ht="14.4">
      <c r="A133" s="14"/>
      <c r="B133" s="15"/>
      <c r="C133" s="11"/>
      <c r="D133" s="7" t="s">
        <v>31</v>
      </c>
      <c r="E133" s="54" t="s">
        <v>43</v>
      </c>
      <c r="F133" s="120">
        <v>45</v>
      </c>
      <c r="G133" s="118">
        <v>2.1</v>
      </c>
      <c r="H133" s="118">
        <v>0.9</v>
      </c>
      <c r="I133" s="116">
        <v>25</v>
      </c>
      <c r="J133" s="113">
        <v>111.5</v>
      </c>
      <c r="K133" s="114"/>
      <c r="L133" s="113">
        <v>2.57</v>
      </c>
    </row>
    <row r="134" spans="1:12" ht="14.4">
      <c r="A134" s="14"/>
      <c r="B134" s="15"/>
      <c r="C134" s="11"/>
      <c r="D134" s="7" t="s">
        <v>32</v>
      </c>
      <c r="E134" s="54" t="s">
        <v>44</v>
      </c>
      <c r="F134" s="120">
        <v>45</v>
      </c>
      <c r="G134" s="113">
        <v>3.4</v>
      </c>
      <c r="H134" s="113">
        <v>0.6</v>
      </c>
      <c r="I134" s="115">
        <v>15.4</v>
      </c>
      <c r="J134" s="113">
        <v>74.25</v>
      </c>
      <c r="K134" s="114" t="s">
        <v>66</v>
      </c>
      <c r="L134" s="113">
        <v>3.15</v>
      </c>
    </row>
    <row r="135" spans="1:12" ht="14.4">
      <c r="A135" s="14"/>
      <c r="B135" s="15"/>
      <c r="C135" s="11"/>
      <c r="D135" s="6"/>
      <c r="E135" s="57"/>
      <c r="F135" s="59"/>
      <c r="G135" s="118"/>
      <c r="H135" s="118"/>
      <c r="I135" s="116"/>
      <c r="J135" s="118"/>
      <c r="K135" s="114"/>
      <c r="L135" s="118"/>
    </row>
    <row r="136" spans="1:12" ht="15" thickBot="1">
      <c r="A136" s="14"/>
      <c r="B136" s="15"/>
      <c r="C136" s="11"/>
      <c r="D136" s="6"/>
      <c r="E136" s="42"/>
      <c r="F136" s="59"/>
      <c r="G136" s="75"/>
      <c r="H136" s="75"/>
      <c r="I136" s="83"/>
      <c r="J136" s="75"/>
      <c r="K136" s="70"/>
      <c r="L136" s="60"/>
    </row>
    <row r="137" spans="1:12" ht="14.4">
      <c r="A137" s="16"/>
      <c r="B137" s="17"/>
      <c r="C137" s="8"/>
      <c r="D137" s="18" t="s">
        <v>33</v>
      </c>
      <c r="E137" s="9"/>
      <c r="F137" s="58">
        <f>SUM(F128:F136)</f>
        <v>720</v>
      </c>
      <c r="G137" s="61">
        <f>SUM(G128:G136)</f>
        <v>24.42</v>
      </c>
      <c r="H137" s="61">
        <f>SUM(H128:H136)</f>
        <v>28.8</v>
      </c>
      <c r="I137" s="61">
        <f>SUM(I128:I136)</f>
        <v>84.720000000000013</v>
      </c>
      <c r="J137" s="61">
        <f>SUM(J128:J136)</f>
        <v>792.44</v>
      </c>
      <c r="K137" s="71"/>
      <c r="L137" s="61">
        <f>SUM(L128:L136)</f>
        <v>88.96</v>
      </c>
    </row>
    <row r="138" spans="1:12" ht="15" thickBot="1">
      <c r="A138" s="33">
        <f>A120</f>
        <v>2</v>
      </c>
      <c r="B138" s="33">
        <f>B120</f>
        <v>2</v>
      </c>
      <c r="C138" s="124" t="s">
        <v>4</v>
      </c>
      <c r="D138" s="125"/>
      <c r="E138" s="31"/>
      <c r="F138" s="64">
        <f>F127+F137</f>
        <v>720</v>
      </c>
      <c r="G138" s="85">
        <f t="shared" ref="G138" si="60">G127+G137</f>
        <v>24.42</v>
      </c>
      <c r="H138" s="85">
        <f t="shared" ref="H138" si="61">H127+H137</f>
        <v>28.8</v>
      </c>
      <c r="I138" s="85">
        <f t="shared" ref="I138" si="62">I127+I137</f>
        <v>84.720000000000013</v>
      </c>
      <c r="J138" s="64">
        <f t="shared" ref="J138:L138" si="63">J127+J137</f>
        <v>792.44</v>
      </c>
      <c r="K138" s="32"/>
      <c r="L138" s="85">
        <f t="shared" si="63"/>
        <v>88.96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58">
        <f>SUM(F139:F145)</f>
        <v>0</v>
      </c>
      <c r="G146" s="58">
        <f t="shared" ref="G146:J146" si="64">SUM(G139:G145)</f>
        <v>0</v>
      </c>
      <c r="H146" s="58">
        <f t="shared" si="64"/>
        <v>0</v>
      </c>
      <c r="I146" s="58">
        <f t="shared" si="64"/>
        <v>0</v>
      </c>
      <c r="J146" s="58">
        <f t="shared" si="64"/>
        <v>0</v>
      </c>
      <c r="K146" s="71"/>
      <c r="L146" s="58">
        <f t="shared" ref="L146" si="65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59"/>
      <c r="G147" s="59"/>
      <c r="H147" s="59"/>
      <c r="I147" s="59"/>
      <c r="J147" s="59"/>
      <c r="K147" s="70"/>
      <c r="L147" s="59"/>
    </row>
    <row r="148" spans="1:12" ht="28.8">
      <c r="A148" s="23"/>
      <c r="B148" s="15"/>
      <c r="C148" s="11"/>
      <c r="D148" s="7" t="s">
        <v>27</v>
      </c>
      <c r="E148" s="51" t="s">
        <v>75</v>
      </c>
      <c r="F148" s="78">
        <v>250</v>
      </c>
      <c r="G148" s="73">
        <v>6.45</v>
      </c>
      <c r="H148" s="73">
        <v>17.16</v>
      </c>
      <c r="I148" s="82">
        <v>21.92</v>
      </c>
      <c r="J148" s="73">
        <v>372.18</v>
      </c>
      <c r="K148" s="76">
        <v>38</v>
      </c>
      <c r="L148" s="73">
        <v>20.9</v>
      </c>
    </row>
    <row r="149" spans="1:12" ht="14.4">
      <c r="A149" s="23"/>
      <c r="B149" s="15"/>
      <c r="C149" s="11"/>
      <c r="D149" s="7" t="s">
        <v>28</v>
      </c>
      <c r="E149" s="51" t="s">
        <v>76</v>
      </c>
      <c r="F149" s="78">
        <v>100</v>
      </c>
      <c r="G149" s="73">
        <v>10.1</v>
      </c>
      <c r="H149" s="73">
        <v>9.0399999999999991</v>
      </c>
      <c r="I149" s="82">
        <v>1.35</v>
      </c>
      <c r="J149" s="73">
        <v>126.86</v>
      </c>
      <c r="K149" s="76">
        <v>105</v>
      </c>
      <c r="L149" s="73">
        <v>30.4</v>
      </c>
    </row>
    <row r="150" spans="1:12" ht="14.4">
      <c r="A150" s="23"/>
      <c r="B150" s="15"/>
      <c r="C150" s="11"/>
      <c r="D150" s="7" t="s">
        <v>29</v>
      </c>
      <c r="E150" s="51" t="s">
        <v>77</v>
      </c>
      <c r="F150" s="78">
        <v>180</v>
      </c>
      <c r="G150" s="73">
        <v>2.88</v>
      </c>
      <c r="H150" s="73">
        <v>2.9</v>
      </c>
      <c r="I150" s="82">
        <v>8.9</v>
      </c>
      <c r="J150" s="73">
        <v>83.36</v>
      </c>
      <c r="K150" s="76">
        <v>321</v>
      </c>
      <c r="L150" s="73">
        <v>18.239999999999998</v>
      </c>
    </row>
    <row r="151" spans="1:12" ht="14.4">
      <c r="A151" s="23"/>
      <c r="B151" s="15"/>
      <c r="C151" s="11"/>
      <c r="D151" s="7" t="s">
        <v>30</v>
      </c>
      <c r="E151" s="51" t="s">
        <v>78</v>
      </c>
      <c r="F151" s="78">
        <v>200</v>
      </c>
      <c r="G151" s="73">
        <v>9.02</v>
      </c>
      <c r="H151" s="73">
        <v>2.2799999999999998</v>
      </c>
      <c r="I151" s="82">
        <v>15.45</v>
      </c>
      <c r="J151" s="73">
        <v>114.66</v>
      </c>
      <c r="K151" s="76">
        <v>377</v>
      </c>
      <c r="L151" s="73">
        <v>3.7</v>
      </c>
    </row>
    <row r="152" spans="1:12" ht="14.4">
      <c r="A152" s="23"/>
      <c r="B152" s="15"/>
      <c r="C152" s="11"/>
      <c r="D152" s="7" t="s">
        <v>31</v>
      </c>
      <c r="E152" s="51" t="s">
        <v>43</v>
      </c>
      <c r="F152" s="78">
        <v>40</v>
      </c>
      <c r="G152" s="73">
        <v>2.1</v>
      </c>
      <c r="H152" s="73">
        <v>0.9</v>
      </c>
      <c r="I152" s="82">
        <v>25</v>
      </c>
      <c r="J152" s="73">
        <v>111.5</v>
      </c>
      <c r="K152" s="76" t="s">
        <v>65</v>
      </c>
      <c r="L152" s="73">
        <v>2.57</v>
      </c>
    </row>
    <row r="153" spans="1:12" ht="14.4">
      <c r="A153" s="23"/>
      <c r="B153" s="15"/>
      <c r="C153" s="11"/>
      <c r="D153" s="7" t="s">
        <v>32</v>
      </c>
      <c r="E153" s="51" t="s">
        <v>44</v>
      </c>
      <c r="F153" s="78">
        <v>45</v>
      </c>
      <c r="G153" s="73">
        <v>3.4</v>
      </c>
      <c r="H153" s="73">
        <v>0.6</v>
      </c>
      <c r="I153" s="82">
        <v>15.14</v>
      </c>
      <c r="J153" s="73">
        <v>74.25</v>
      </c>
      <c r="K153" s="76" t="s">
        <v>66</v>
      </c>
      <c r="L153" s="73">
        <v>3.15</v>
      </c>
    </row>
    <row r="154" spans="1:12" ht="14.4">
      <c r="A154" s="23"/>
      <c r="B154" s="15"/>
      <c r="C154" s="11"/>
      <c r="D154" s="6"/>
      <c r="E154" s="52" t="s">
        <v>79</v>
      </c>
      <c r="F154" s="90">
        <v>50</v>
      </c>
      <c r="G154" s="74">
        <v>2.1</v>
      </c>
      <c r="H154" s="74">
        <v>14</v>
      </c>
      <c r="I154" s="88">
        <v>39</v>
      </c>
      <c r="J154" s="74">
        <v>135</v>
      </c>
      <c r="K154" s="89" t="s">
        <v>65</v>
      </c>
      <c r="L154" s="74">
        <v>10</v>
      </c>
    </row>
    <row r="155" spans="1:12" ht="15" thickBot="1">
      <c r="A155" s="23"/>
      <c r="B155" s="15"/>
      <c r="C155" s="11"/>
      <c r="D155" s="6"/>
      <c r="E155" s="42"/>
      <c r="F155" s="59"/>
      <c r="G155" s="75"/>
      <c r="H155" s="75"/>
      <c r="I155" s="83"/>
      <c r="J155" s="75"/>
      <c r="K155" s="70"/>
      <c r="L155" s="75"/>
    </row>
    <row r="156" spans="1:12" ht="14.4">
      <c r="A156" s="24"/>
      <c r="B156" s="17"/>
      <c r="C156" s="8"/>
      <c r="D156" s="18" t="s">
        <v>33</v>
      </c>
      <c r="E156" s="9"/>
      <c r="F156" s="58">
        <f>SUM(F147:F155)</f>
        <v>865</v>
      </c>
      <c r="G156" s="61">
        <f t="shared" ref="G156:J156" si="66">SUM(G147:G155)</f>
        <v>36.050000000000004</v>
      </c>
      <c r="H156" s="61">
        <f t="shared" si="66"/>
        <v>46.88</v>
      </c>
      <c r="I156" s="61">
        <f t="shared" si="66"/>
        <v>126.76</v>
      </c>
      <c r="J156" s="61">
        <f t="shared" si="66"/>
        <v>1017.81</v>
      </c>
      <c r="K156" s="71"/>
      <c r="L156" s="58">
        <f t="shared" ref="L156" si="67">SUM(L147:L155)</f>
        <v>88.96</v>
      </c>
    </row>
    <row r="157" spans="1:12" ht="15" thickBot="1">
      <c r="A157" s="29">
        <f>A139</f>
        <v>2</v>
      </c>
      <c r="B157" s="30">
        <f>B139</f>
        <v>3</v>
      </c>
      <c r="C157" s="124" t="s">
        <v>4</v>
      </c>
      <c r="D157" s="125"/>
      <c r="E157" s="31"/>
      <c r="F157" s="64">
        <f>F146+F156</f>
        <v>865</v>
      </c>
      <c r="G157" s="85">
        <f t="shared" ref="G157" si="68">G146+G156</f>
        <v>36.050000000000004</v>
      </c>
      <c r="H157" s="85">
        <f t="shared" ref="H157" si="69">H146+H156</f>
        <v>46.88</v>
      </c>
      <c r="I157" s="85">
        <f t="shared" ref="I157" si="70">I146+I156</f>
        <v>126.76</v>
      </c>
      <c r="J157" s="85">
        <f t="shared" ref="J157:L157" si="71">J146+J156</f>
        <v>1017.81</v>
      </c>
      <c r="K157" s="64"/>
      <c r="L157" s="64">
        <f t="shared" si="71"/>
        <v>88.96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2">SUM(G158:G164)</f>
        <v>0</v>
      </c>
      <c r="H165" s="61">
        <f t="shared" si="72"/>
        <v>0</v>
      </c>
      <c r="I165" s="58">
        <f t="shared" si="72"/>
        <v>0</v>
      </c>
      <c r="J165" s="62">
        <f t="shared" si="72"/>
        <v>0</v>
      </c>
      <c r="K165" s="71"/>
      <c r="L165" s="58">
        <f t="shared" ref="L165" si="73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80</v>
      </c>
      <c r="F166" s="84">
        <v>60</v>
      </c>
      <c r="G166" s="72">
        <v>0.3</v>
      </c>
      <c r="H166" s="72">
        <v>0</v>
      </c>
      <c r="I166" s="107">
        <v>1</v>
      </c>
      <c r="J166" s="72">
        <v>14</v>
      </c>
      <c r="K166" s="108" t="s">
        <v>65</v>
      </c>
      <c r="L166" s="72">
        <v>4.0999999999999996</v>
      </c>
    </row>
    <row r="167" spans="1:12" ht="14.4">
      <c r="A167" s="23"/>
      <c r="B167" s="15"/>
      <c r="C167" s="11"/>
      <c r="D167" s="7" t="s">
        <v>27</v>
      </c>
      <c r="E167" s="51" t="s">
        <v>81</v>
      </c>
      <c r="F167" s="78">
        <v>250</v>
      </c>
      <c r="G167" s="73">
        <v>0.5</v>
      </c>
      <c r="H167" s="73">
        <v>1.55</v>
      </c>
      <c r="I167" s="82">
        <v>1.8</v>
      </c>
      <c r="J167" s="73">
        <v>222.8</v>
      </c>
      <c r="K167" s="76">
        <v>96</v>
      </c>
      <c r="L167" s="73">
        <v>18.559999999999999</v>
      </c>
    </row>
    <row r="168" spans="1:12" ht="14.4">
      <c r="A168" s="23"/>
      <c r="B168" s="15"/>
      <c r="C168" s="11"/>
      <c r="D168" s="7" t="s">
        <v>28</v>
      </c>
      <c r="E168" s="51" t="s">
        <v>82</v>
      </c>
      <c r="F168" s="78">
        <v>100</v>
      </c>
      <c r="G168" s="73">
        <v>19.59</v>
      </c>
      <c r="H168" s="73">
        <v>17.89</v>
      </c>
      <c r="I168" s="82">
        <v>4.76</v>
      </c>
      <c r="J168" s="73">
        <v>168.1</v>
      </c>
      <c r="K168" s="76">
        <v>260</v>
      </c>
      <c r="L168" s="73">
        <v>26.84</v>
      </c>
    </row>
    <row r="169" spans="1:12" ht="14.4">
      <c r="A169" s="23"/>
      <c r="B169" s="15"/>
      <c r="C169" s="11"/>
      <c r="D169" s="7" t="s">
        <v>29</v>
      </c>
      <c r="E169" s="51" t="s">
        <v>83</v>
      </c>
      <c r="F169" s="78">
        <v>180</v>
      </c>
      <c r="G169" s="73">
        <v>2.34</v>
      </c>
      <c r="H169" s="73">
        <v>16.71</v>
      </c>
      <c r="I169" s="82">
        <v>3.79</v>
      </c>
      <c r="J169" s="73">
        <v>313.24</v>
      </c>
      <c r="K169" s="76">
        <v>520</v>
      </c>
      <c r="L169" s="73">
        <v>20.74</v>
      </c>
    </row>
    <row r="170" spans="1:12" ht="14.4">
      <c r="A170" s="23"/>
      <c r="B170" s="15"/>
      <c r="C170" s="11"/>
      <c r="D170" s="7" t="s">
        <v>30</v>
      </c>
      <c r="E170" s="51" t="s">
        <v>84</v>
      </c>
      <c r="F170" s="78">
        <v>200</v>
      </c>
      <c r="G170" s="73">
        <v>5.72</v>
      </c>
      <c r="H170" s="73">
        <v>5.76</v>
      </c>
      <c r="I170" s="82">
        <v>38.42</v>
      </c>
      <c r="J170" s="73">
        <v>218.98</v>
      </c>
      <c r="K170" s="76">
        <v>382</v>
      </c>
      <c r="L170" s="73">
        <v>13</v>
      </c>
    </row>
    <row r="171" spans="1:12" ht="14.4">
      <c r="A171" s="23"/>
      <c r="B171" s="15"/>
      <c r="C171" s="11"/>
      <c r="D171" s="7" t="s">
        <v>31</v>
      </c>
      <c r="E171" s="51" t="s">
        <v>43</v>
      </c>
      <c r="F171" s="78">
        <v>40</v>
      </c>
      <c r="G171" s="73">
        <v>2.1</v>
      </c>
      <c r="H171" s="73">
        <v>0.9</v>
      </c>
      <c r="I171" s="82">
        <v>25</v>
      </c>
      <c r="J171" s="73">
        <v>111.5</v>
      </c>
      <c r="K171" s="76" t="s">
        <v>65</v>
      </c>
      <c r="L171" s="73">
        <v>2.57</v>
      </c>
    </row>
    <row r="172" spans="1:12" ht="14.4">
      <c r="A172" s="23"/>
      <c r="B172" s="15"/>
      <c r="C172" s="11"/>
      <c r="D172" s="7" t="s">
        <v>32</v>
      </c>
      <c r="E172" s="51" t="s">
        <v>85</v>
      </c>
      <c r="F172" s="78">
        <v>45</v>
      </c>
      <c r="G172" s="73">
        <v>3.4</v>
      </c>
      <c r="H172" s="73">
        <v>6</v>
      </c>
      <c r="I172" s="82">
        <v>15.4</v>
      </c>
      <c r="J172" s="73">
        <v>74.25</v>
      </c>
      <c r="K172" s="76" t="s">
        <v>66</v>
      </c>
      <c r="L172" s="73">
        <v>3.15</v>
      </c>
    </row>
    <row r="173" spans="1:12" ht="14.4">
      <c r="A173" s="23"/>
      <c r="B173" s="15"/>
      <c r="C173" s="11"/>
      <c r="D173" s="6"/>
      <c r="E173" s="52"/>
      <c r="F173" s="59"/>
      <c r="G173" s="74"/>
      <c r="H173" s="74"/>
      <c r="I173" s="88"/>
      <c r="J173" s="74"/>
      <c r="K173" s="70"/>
      <c r="L173" s="74"/>
    </row>
    <row r="174" spans="1:12" ht="15" thickBot="1">
      <c r="A174" s="23"/>
      <c r="B174" s="15"/>
      <c r="C174" s="11"/>
      <c r="D174" s="6"/>
      <c r="E174" s="42"/>
      <c r="F174" s="59"/>
      <c r="G174" s="75"/>
      <c r="H174" s="75"/>
      <c r="I174" s="83"/>
      <c r="J174" s="75"/>
      <c r="K174" s="70"/>
      <c r="L174" s="75"/>
    </row>
    <row r="175" spans="1:12" ht="14.4">
      <c r="A175" s="24"/>
      <c r="B175" s="17"/>
      <c r="C175" s="8"/>
      <c r="D175" s="18" t="s">
        <v>33</v>
      </c>
      <c r="E175" s="9"/>
      <c r="F175" s="58">
        <f>SUM(F166:F174)</f>
        <v>875</v>
      </c>
      <c r="G175" s="61">
        <f t="shared" ref="G175:J175" si="74">SUM(G166:G174)</f>
        <v>33.950000000000003</v>
      </c>
      <c r="H175" s="61">
        <f t="shared" si="74"/>
        <v>48.81</v>
      </c>
      <c r="I175" s="61">
        <f t="shared" si="74"/>
        <v>90.170000000000016</v>
      </c>
      <c r="J175" s="61">
        <f t="shared" si="74"/>
        <v>1122.8699999999999</v>
      </c>
      <c r="K175" s="71"/>
      <c r="L175" s="58">
        <f t="shared" ref="L175" si="75">SUM(L166:L174)</f>
        <v>88.96</v>
      </c>
    </row>
    <row r="176" spans="1:12" ht="15" thickBot="1">
      <c r="A176" s="29">
        <f>A158</f>
        <v>2</v>
      </c>
      <c r="B176" s="30">
        <f>B158</f>
        <v>4</v>
      </c>
      <c r="C176" s="124" t="s">
        <v>4</v>
      </c>
      <c r="D176" s="125"/>
      <c r="E176" s="31"/>
      <c r="F176" s="64">
        <f>F165+F175</f>
        <v>875</v>
      </c>
      <c r="G176" s="85">
        <f t="shared" ref="G176" si="76">G165+G175</f>
        <v>33.950000000000003</v>
      </c>
      <c r="H176" s="85">
        <f t="shared" ref="H176" si="77">H165+H175</f>
        <v>48.81</v>
      </c>
      <c r="I176" s="85">
        <f t="shared" ref="I176" si="78">I165+I175</f>
        <v>90.170000000000016</v>
      </c>
      <c r="J176" s="64">
        <f t="shared" ref="J176:L176" si="79">J165+J175</f>
        <v>1122.8699999999999</v>
      </c>
      <c r="K176" s="32"/>
      <c r="L176" s="64">
        <f t="shared" si="79"/>
        <v>88.96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0">SUM(G177:G183)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51" t="s">
        <v>86</v>
      </c>
      <c r="F186" s="78">
        <v>250</v>
      </c>
      <c r="G186" s="72">
        <v>3.52</v>
      </c>
      <c r="H186" s="73">
        <v>5.98</v>
      </c>
      <c r="I186" s="82">
        <v>9.7799999999999994</v>
      </c>
      <c r="J186" s="73">
        <v>117</v>
      </c>
      <c r="K186" s="76">
        <v>27</v>
      </c>
      <c r="L186" s="73">
        <v>21.7</v>
      </c>
    </row>
    <row r="187" spans="1:12" ht="14.4">
      <c r="A187" s="23"/>
      <c r="B187" s="15"/>
      <c r="C187" s="11"/>
      <c r="D187" s="7" t="s">
        <v>28</v>
      </c>
      <c r="E187" s="51" t="s">
        <v>87</v>
      </c>
      <c r="F187" s="78">
        <v>100</v>
      </c>
      <c r="G187" s="73">
        <v>24.7</v>
      </c>
      <c r="H187" s="73">
        <v>19.100000000000001</v>
      </c>
      <c r="I187" s="82">
        <v>11.6</v>
      </c>
      <c r="J187" s="73">
        <v>311</v>
      </c>
      <c r="K187" s="76">
        <v>487</v>
      </c>
      <c r="L187" s="73">
        <v>42.7</v>
      </c>
    </row>
    <row r="188" spans="1:12" ht="14.4">
      <c r="A188" s="23"/>
      <c r="B188" s="15"/>
      <c r="C188" s="11"/>
      <c r="D188" s="7" t="s">
        <v>29</v>
      </c>
      <c r="E188" s="51" t="s">
        <v>88</v>
      </c>
      <c r="F188" s="78">
        <v>180</v>
      </c>
      <c r="G188" s="73">
        <v>9.98</v>
      </c>
      <c r="H188" s="73">
        <v>14.92</v>
      </c>
      <c r="I188" s="82">
        <v>51.5</v>
      </c>
      <c r="J188" s="73">
        <v>299</v>
      </c>
      <c r="K188" s="76">
        <v>509</v>
      </c>
      <c r="L188" s="73">
        <v>15.14</v>
      </c>
    </row>
    <row r="189" spans="1:12" ht="14.4">
      <c r="A189" s="23"/>
      <c r="B189" s="15"/>
      <c r="C189" s="11"/>
      <c r="D189" s="7" t="s">
        <v>30</v>
      </c>
      <c r="E189" s="51" t="s">
        <v>89</v>
      </c>
      <c r="F189" s="78">
        <v>200</v>
      </c>
      <c r="G189" s="73">
        <v>0.18</v>
      </c>
      <c r="H189" s="73">
        <v>0</v>
      </c>
      <c r="I189" s="82">
        <v>0.03</v>
      </c>
      <c r="J189" s="73">
        <v>3</v>
      </c>
      <c r="K189" s="76">
        <v>685</v>
      </c>
      <c r="L189" s="73">
        <v>3.7</v>
      </c>
    </row>
    <row r="190" spans="1:12" ht="14.4">
      <c r="A190" s="23"/>
      <c r="B190" s="15"/>
      <c r="C190" s="11"/>
      <c r="D190" s="7" t="s">
        <v>31</v>
      </c>
      <c r="E190" s="51" t="s">
        <v>43</v>
      </c>
      <c r="F190" s="78">
        <v>40</v>
      </c>
      <c r="G190" s="73">
        <v>2.1</v>
      </c>
      <c r="H190" s="73">
        <v>0.09</v>
      </c>
      <c r="I190" s="82">
        <v>25</v>
      </c>
      <c r="J190" s="73">
        <v>111.5</v>
      </c>
      <c r="K190" s="76" t="s">
        <v>65</v>
      </c>
      <c r="L190" s="73">
        <v>2.57</v>
      </c>
    </row>
    <row r="191" spans="1:12" ht="14.4">
      <c r="A191" s="23"/>
      <c r="B191" s="15"/>
      <c r="C191" s="11"/>
      <c r="D191" s="7" t="s">
        <v>32</v>
      </c>
      <c r="E191" s="51" t="s">
        <v>44</v>
      </c>
      <c r="F191" s="78">
        <v>45</v>
      </c>
      <c r="G191" s="73">
        <v>3.4</v>
      </c>
      <c r="H191" s="73">
        <v>0.6</v>
      </c>
      <c r="I191" s="82">
        <v>15.4</v>
      </c>
      <c r="J191" s="73">
        <v>74.25</v>
      </c>
      <c r="K191" s="76" t="s">
        <v>66</v>
      </c>
      <c r="L191" s="73">
        <v>3.15</v>
      </c>
    </row>
    <row r="192" spans="1:12" ht="14.4">
      <c r="A192" s="23"/>
      <c r="B192" s="15"/>
      <c r="C192" s="11"/>
      <c r="D192" s="6"/>
      <c r="E192" s="42"/>
      <c r="F192" s="59"/>
      <c r="G192" s="73"/>
      <c r="H192" s="78"/>
      <c r="I192" s="82"/>
      <c r="J192" s="73"/>
      <c r="K192" s="70"/>
      <c r="L192" s="73"/>
    </row>
    <row r="193" spans="1:12" ht="15" thickBot="1">
      <c r="A193" s="23"/>
      <c r="B193" s="15"/>
      <c r="C193" s="11"/>
      <c r="D193" s="6"/>
      <c r="E193" s="42"/>
      <c r="F193" s="59"/>
      <c r="G193" s="75"/>
      <c r="H193" s="79"/>
      <c r="I193" s="83"/>
      <c r="J193" s="75"/>
      <c r="K193" s="70"/>
      <c r="L193" s="75"/>
    </row>
    <row r="194" spans="1:12" ht="14.4">
      <c r="A194" s="24"/>
      <c r="B194" s="17"/>
      <c r="C194" s="8"/>
      <c r="D194" s="18" t="s">
        <v>33</v>
      </c>
      <c r="E194" s="9"/>
      <c r="F194" s="58">
        <f>SUM(F185:F193)</f>
        <v>815</v>
      </c>
      <c r="G194" s="61">
        <f t="shared" ref="G194:J194" si="82">SUM(G185:G193)</f>
        <v>43.88</v>
      </c>
      <c r="H194" s="58">
        <f t="shared" si="82"/>
        <v>40.690000000000005</v>
      </c>
      <c r="I194" s="19">
        <f t="shared" si="82"/>
        <v>113.31</v>
      </c>
      <c r="J194" s="61">
        <f t="shared" si="82"/>
        <v>915.75</v>
      </c>
      <c r="K194" s="25"/>
      <c r="L194" s="58">
        <f t="shared" ref="L194" si="83">SUM(L185:L193)</f>
        <v>88.960000000000008</v>
      </c>
    </row>
    <row r="195" spans="1:12" ht="15" thickBot="1">
      <c r="A195" s="29">
        <f>A177</f>
        <v>2</v>
      </c>
      <c r="B195" s="30">
        <f>B177</f>
        <v>5</v>
      </c>
      <c r="C195" s="124" t="s">
        <v>4</v>
      </c>
      <c r="D195" s="125"/>
      <c r="E195" s="31"/>
      <c r="F195" s="64">
        <f>F184+F194</f>
        <v>815</v>
      </c>
      <c r="G195" s="85">
        <f t="shared" ref="G195" si="84">G184+G194</f>
        <v>43.88</v>
      </c>
      <c r="H195" s="64">
        <f t="shared" ref="H195" si="85">H184+H194</f>
        <v>40.690000000000005</v>
      </c>
      <c r="I195" s="32">
        <f t="shared" ref="I195" si="86">I184+I194</f>
        <v>113.31</v>
      </c>
      <c r="J195" s="85">
        <f t="shared" ref="J195:L195" si="87">J184+J194</f>
        <v>915.75</v>
      </c>
      <c r="K195" s="32"/>
      <c r="L195" s="64">
        <f t="shared" si="87"/>
        <v>88.960000000000008</v>
      </c>
    </row>
    <row r="196" spans="1:12" ht="13.8" thickBot="1">
      <c r="A196" s="27"/>
      <c r="B196" s="28"/>
      <c r="C196" s="126" t="s">
        <v>5</v>
      </c>
      <c r="D196" s="126"/>
      <c r="E196" s="126"/>
      <c r="F196" s="77">
        <f>(F24+F43+F62+F81+F100+F119+F138+F157+F176+F195)/(IF(F24=0,0,1)+IF(F43=0,0,1)+IF(F62=0,0,1)+IF(F81=0,0,1)+IF(F100=0,0,1)+IF(F119=0,0,1)+IF(F138=0,0,1)+IF(F157=0,0,1)+IF(F176=0,0,1)+IF(F195=0,0,1))</f>
        <v>843.55</v>
      </c>
      <c r="G196" s="86">
        <f t="shared" ref="G196:J196" si="88">(G24+G43+G62+G81+G100+G119+G138+G157+G176+G195)/(IF(G24=0,0,1)+IF(G43=0,0,1)+IF(G62=0,0,1)+IF(G81=0,0,1)+IF(G100=0,0,1)+IF(G119=0,0,1)+IF(G138=0,0,1)+IF(G157=0,0,1)+IF(G176=0,0,1)+IF(G195=0,0,1))</f>
        <v>35.900999999999996</v>
      </c>
      <c r="H196" s="77">
        <f t="shared" si="88"/>
        <v>37.117000000000004</v>
      </c>
      <c r="I196" s="34">
        <f t="shared" si="88"/>
        <v>129.68600000000001</v>
      </c>
      <c r="J196" s="86">
        <f t="shared" si="88"/>
        <v>980.60600000000011</v>
      </c>
      <c r="K196" s="34"/>
      <c r="L196" s="77">
        <f t="shared" ref="L196" si="89">(L24+L43+L62+L81+L100+L119+L138+L157+L176+L195)/(IF(L24=0,0,1)+IF(L43=0,0,1)+IF(L62=0,0,1)+IF(L81=0,0,1)+IF(L100=0,0,1)+IF(L119=0,0,1)+IF(L138=0,0,1)+IF(L157=0,0,1)+IF(L176=0,0,1)+IF(L195=0,0,1))</f>
        <v>88.960000000000008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2025-04-21T10:04:19Z</cp:lastPrinted>
  <dcterms:created xsi:type="dcterms:W3CDTF">2022-05-16T14:23:56Z</dcterms:created>
  <dcterms:modified xsi:type="dcterms:W3CDTF">2025-05-20T09:54:14Z</dcterms:modified>
</cp:coreProperties>
</file>